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66925"/>
  <mc:AlternateContent xmlns:mc="http://schemas.openxmlformats.org/markup-compatibility/2006">
    <mc:Choice Requires="x15">
      <x15ac:absPath xmlns:x15ac="http://schemas.microsoft.com/office/spreadsheetml/2010/11/ac" url="G:\cckuo\TEDS 2024\112年排放量統計分類\TEDS 13.0\縣市分頁版\公告版\公告格式版\公告版-TEDS13.0污染源版細表工作檔-中斷連結PrintOut版.xlsx 2025-10-30 15-22-23\"/>
    </mc:Choice>
  </mc:AlternateContent>
  <xr:revisionPtr revIDLastSave="0" documentId="8_{9910F9FA-9EAA-4D60-AA88-BFCDDADBFD8C}" xr6:coauthVersionLast="36" xr6:coauthVersionMax="36" xr10:uidLastSave="{00000000-0000-0000-0000-000000000000}"/>
  <bookViews>
    <workbookView xWindow="0" yWindow="0" windowWidth="15950" windowHeight="5870" xr2:uid="{DC44E2D9-7FE9-4718-878B-F258213D5266}"/>
  </bookViews>
  <sheets>
    <sheet name="臺灣地區" sheetId="1" r:id="rId1"/>
  </sheets>
  <definedNames>
    <definedName name="_xlnm._FilterDatabase" localSheetId="0" hidden="1">臺灣地區!$A$4:$X$4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136" i="1" l="1"/>
  <c r="P145" i="1" s="1"/>
  <c r="P135" i="1"/>
  <c r="P146" i="1" s="1"/>
  <c r="O135" i="1"/>
  <c r="N135" i="1"/>
  <c r="N146" i="1" s="1"/>
  <c r="M135" i="1"/>
  <c r="L135" i="1"/>
  <c r="K135" i="1"/>
  <c r="J135" i="1"/>
  <c r="I135" i="1"/>
  <c r="H135" i="1"/>
  <c r="P134" i="1"/>
  <c r="O134" i="1"/>
  <c r="N134" i="1"/>
  <c r="M134" i="1"/>
  <c r="L134" i="1"/>
  <c r="K134" i="1"/>
  <c r="J134" i="1"/>
  <c r="I134" i="1"/>
  <c r="H134" i="1"/>
  <c r="P133" i="1"/>
  <c r="P144" i="1" s="1"/>
  <c r="O133" i="1"/>
  <c r="N133" i="1"/>
  <c r="N144" i="1" s="1"/>
  <c r="M133" i="1"/>
  <c r="L133" i="1"/>
  <c r="K133" i="1"/>
  <c r="J133" i="1"/>
  <c r="I133" i="1"/>
  <c r="H133" i="1"/>
  <c r="P132" i="1"/>
  <c r="O132" i="1"/>
  <c r="N132" i="1"/>
  <c r="M132" i="1"/>
  <c r="L132" i="1"/>
  <c r="K132" i="1"/>
  <c r="J132" i="1"/>
  <c r="I132" i="1"/>
  <c r="H132" i="1"/>
  <c r="P131" i="1"/>
  <c r="P142" i="1" s="1"/>
  <c r="O131" i="1"/>
  <c r="N131" i="1"/>
  <c r="N142" i="1" s="1"/>
  <c r="M131" i="1"/>
  <c r="L131" i="1"/>
  <c r="K131" i="1"/>
  <c r="J131" i="1"/>
  <c r="I131" i="1"/>
  <c r="H131" i="1"/>
  <c r="P130" i="1"/>
  <c r="O130" i="1"/>
  <c r="N130" i="1"/>
  <c r="N136" i="1" s="1"/>
  <c r="M130" i="1"/>
  <c r="L130" i="1"/>
  <c r="K130" i="1"/>
  <c r="J130" i="1"/>
  <c r="I130" i="1"/>
  <c r="H130" i="1"/>
  <c r="P129" i="1"/>
  <c r="P140" i="1" s="1"/>
  <c r="O129" i="1"/>
  <c r="O136" i="1" s="1"/>
  <c r="N129" i="1"/>
  <c r="M129" i="1"/>
  <c r="L129" i="1"/>
  <c r="K129" i="1"/>
  <c r="J129" i="1"/>
  <c r="I129" i="1"/>
  <c r="H129" i="1"/>
  <c r="O145" i="1" l="1"/>
  <c r="O143" i="1"/>
  <c r="O141" i="1"/>
  <c r="P147" i="1"/>
  <c r="J146" i="1"/>
  <c r="H141" i="1"/>
  <c r="H143" i="1"/>
  <c r="L141" i="1"/>
  <c r="M141" i="1"/>
  <c r="M142" i="1"/>
  <c r="I146" i="1"/>
  <c r="O142" i="1"/>
  <c r="K146" i="1"/>
  <c r="O144" i="1"/>
  <c r="I143" i="1"/>
  <c r="J143" i="1"/>
  <c r="H145" i="1"/>
  <c r="O146" i="1"/>
  <c r="K143" i="1"/>
  <c r="I145" i="1"/>
  <c r="N140" i="1"/>
  <c r="N145" i="1"/>
  <c r="N143" i="1"/>
  <c r="N141" i="1"/>
  <c r="P141" i="1"/>
  <c r="P143" i="1"/>
  <c r="H136" i="1"/>
  <c r="O140" i="1"/>
  <c r="I136" i="1"/>
  <c r="J136" i="1"/>
  <c r="K136" i="1"/>
  <c r="L136" i="1"/>
  <c r="M136" i="1"/>
  <c r="N147" i="1" l="1"/>
  <c r="M140" i="1"/>
  <c r="M145" i="1"/>
  <c r="M143" i="1"/>
  <c r="M144" i="1"/>
  <c r="L142" i="1"/>
  <c r="L140" i="1"/>
  <c r="L145" i="1"/>
  <c r="L143" i="1"/>
  <c r="K142" i="1"/>
  <c r="K140" i="1"/>
  <c r="K145" i="1"/>
  <c r="J144" i="1"/>
  <c r="J142" i="1"/>
  <c r="J140" i="1"/>
  <c r="J145" i="1"/>
  <c r="K141" i="1"/>
  <c r="L144" i="1"/>
  <c r="I144" i="1"/>
  <c r="I142" i="1"/>
  <c r="I140" i="1"/>
  <c r="M146" i="1"/>
  <c r="O147" i="1"/>
  <c r="K144" i="1"/>
  <c r="H146" i="1"/>
  <c r="H144" i="1"/>
  <c r="H142" i="1"/>
  <c r="H140" i="1"/>
  <c r="H147" i="1" s="1"/>
  <c r="J141" i="1"/>
  <c r="L146" i="1"/>
  <c r="I141" i="1"/>
  <c r="J147" i="1" l="1"/>
  <c r="K147" i="1"/>
  <c r="L147" i="1"/>
  <c r="I147" i="1"/>
  <c r="M147" i="1"/>
</calcChain>
</file>

<file path=xl/sharedStrings.xml><?xml version="1.0" encoding="utf-8"?>
<sst xmlns="http://schemas.openxmlformats.org/spreadsheetml/2006/main" count="282" uniqueCount="124">
  <si>
    <t>臺灣地區民國112年各污染源行業別排放量分類統計表</t>
  </si>
  <si>
    <r>
      <rPr>
        <sz val="11"/>
        <color theme="1"/>
        <rFont val="新細明體"/>
        <family val="2"/>
      </rPr>
      <t>污</t>
    </r>
    <r>
      <rPr>
        <sz val="11"/>
        <color theme="1"/>
        <rFont val="Times New Roman"/>
        <family val="1"/>
      </rPr>
      <t xml:space="preserve"> </t>
    </r>
    <r>
      <rPr>
        <sz val="11"/>
        <color theme="1"/>
        <rFont val="新細明體"/>
        <family val="2"/>
      </rPr>
      <t>染</t>
    </r>
    <r>
      <rPr>
        <sz val="11"/>
        <color theme="1"/>
        <rFont val="Times New Roman"/>
        <family val="1"/>
      </rPr>
      <t xml:space="preserve"> </t>
    </r>
    <r>
      <rPr>
        <sz val="11"/>
        <color theme="1"/>
        <rFont val="新細明體"/>
        <family val="2"/>
      </rPr>
      <t>源</t>
    </r>
  </si>
  <si>
    <r>
      <rPr>
        <sz val="11"/>
        <color theme="1"/>
        <rFont val="新細明體"/>
        <family val="2"/>
      </rPr>
      <t>種</t>
    </r>
    <r>
      <rPr>
        <sz val="11"/>
        <color theme="1"/>
        <rFont val="Times New Roman"/>
        <family val="1"/>
      </rPr>
      <t xml:space="preserve"> </t>
    </r>
    <r>
      <rPr>
        <sz val="11"/>
        <color theme="1"/>
        <rFont val="新細明體"/>
        <family val="2"/>
      </rPr>
      <t>類</t>
    </r>
  </si>
  <si>
    <t>TSP</t>
  </si>
  <si>
    <r>
      <t>PM</t>
    </r>
    <r>
      <rPr>
        <vertAlign val="subscript"/>
        <sz val="11"/>
        <color theme="1"/>
        <rFont val="Times New Roman"/>
        <family val="1"/>
      </rPr>
      <t>10</t>
    </r>
    <phoneticPr fontId="12" type="noConversion"/>
  </si>
  <si>
    <r>
      <t>PM</t>
    </r>
    <r>
      <rPr>
        <vertAlign val="subscript"/>
        <sz val="11"/>
        <color theme="1"/>
        <rFont val="Times New Roman"/>
        <family val="1"/>
      </rPr>
      <t>2.5</t>
    </r>
    <phoneticPr fontId="12" type="noConversion"/>
  </si>
  <si>
    <r>
      <t>SO</t>
    </r>
    <r>
      <rPr>
        <vertAlign val="subscript"/>
        <sz val="11"/>
        <color theme="1"/>
        <rFont val="Times New Roman"/>
        <family val="1"/>
      </rPr>
      <t>X</t>
    </r>
    <phoneticPr fontId="12" type="noConversion"/>
  </si>
  <si>
    <r>
      <t>NO</t>
    </r>
    <r>
      <rPr>
        <vertAlign val="subscript"/>
        <sz val="11"/>
        <color theme="1"/>
        <rFont val="Times New Roman"/>
        <family val="1"/>
      </rPr>
      <t>X</t>
    </r>
    <phoneticPr fontId="12" type="noConversion"/>
  </si>
  <si>
    <t>THC</t>
  </si>
  <si>
    <t>NMHC</t>
  </si>
  <si>
    <t>CO</t>
  </si>
  <si>
    <t>Pb</t>
  </si>
  <si>
    <r>
      <rPr>
        <sz val="11"/>
        <color theme="1"/>
        <rFont val="新細明體"/>
        <family val="2"/>
      </rPr>
      <t>公噸／年</t>
    </r>
  </si>
  <si>
    <r>
      <rPr>
        <sz val="11"/>
        <color theme="1"/>
        <rFont val="新細明體"/>
        <family val="2"/>
      </rPr>
      <t>百分比</t>
    </r>
  </si>
  <si>
    <t>固定污染源</t>
  </si>
  <si>
    <t>工  業</t>
  </si>
  <si>
    <t>電力業</t>
  </si>
  <si>
    <t>-</t>
  </si>
  <si>
    <t>燃燒</t>
  </si>
  <si>
    <t>無法分類</t>
  </si>
  <si>
    <t>石油煉製業</t>
  </si>
  <si>
    <t>化學材料製造業</t>
  </si>
  <si>
    <t>逸散</t>
  </si>
  <si>
    <t>化學製品製造業</t>
  </si>
  <si>
    <t>鋼鐵基本工業</t>
  </si>
  <si>
    <t>水泥及預拌混凝土</t>
  </si>
  <si>
    <t>造紙及印刷出版業</t>
  </si>
  <si>
    <t>玻璃業</t>
  </si>
  <si>
    <t>磚窯及耐火材料業</t>
  </si>
  <si>
    <t>陶瓷業</t>
  </si>
  <si>
    <t>木竹業</t>
  </si>
  <si>
    <t>食品業</t>
  </si>
  <si>
    <t>皮革毛皮及製品業</t>
  </si>
  <si>
    <t>紡織業</t>
  </si>
  <si>
    <t>金屬製品製造業</t>
  </si>
  <si>
    <t>非鐵金屬基本工業</t>
  </si>
  <si>
    <t>礦業及土石採取業</t>
  </si>
  <si>
    <t>塑膠製品製造業</t>
  </si>
  <si>
    <t>橡膠製品製造業</t>
  </si>
  <si>
    <t>電子器材製造業</t>
  </si>
  <si>
    <t>運輸工具製修業</t>
  </si>
  <si>
    <t>印刷電路板製造業</t>
  </si>
  <si>
    <t>製鞋業(面源)</t>
  </si>
  <si>
    <t>製藥業(面源)</t>
  </si>
  <si>
    <t>印刷業(面源)</t>
  </si>
  <si>
    <t>倉儲業</t>
  </si>
  <si>
    <t>其他工業表面塗裝</t>
  </si>
  <si>
    <t>其他溶劑使用</t>
  </si>
  <si>
    <t>其他</t>
  </si>
  <si>
    <t>商  業</t>
  </si>
  <si>
    <t>一般消費</t>
  </si>
  <si>
    <t>汽車保養</t>
  </si>
  <si>
    <t>加油站</t>
  </si>
  <si>
    <t>乾洗業(面源)</t>
  </si>
  <si>
    <t>餐飲業</t>
  </si>
  <si>
    <t>餐飲業(油煙)</t>
  </si>
  <si>
    <t>旅館業</t>
  </si>
  <si>
    <t>營建等</t>
  </si>
  <si>
    <t>建築/施工</t>
  </si>
  <si>
    <t>道路瀝青舖設</t>
  </si>
  <si>
    <t>建塗-油性塗料</t>
  </si>
  <si>
    <t>建塗-水性塗料</t>
  </si>
  <si>
    <t>車輛行駛揚塵(鋪)</t>
  </si>
  <si>
    <t>車輛行駛揚塵(未鋪)</t>
  </si>
  <si>
    <t>礦場</t>
  </si>
  <si>
    <t>農業操作</t>
  </si>
  <si>
    <t>裸露地表</t>
  </si>
  <si>
    <t>住宅</t>
  </si>
  <si>
    <t>焚化爐</t>
  </si>
  <si>
    <t>露天燃燒</t>
  </si>
  <si>
    <t>農業露天燃燒-水田</t>
  </si>
  <si>
    <t>農業露天燃燒-蔗田</t>
  </si>
  <si>
    <t>農業露天燃燒-果園</t>
  </si>
  <si>
    <t>垃圾場逸散</t>
  </si>
  <si>
    <t>移動污染源</t>
  </si>
  <si>
    <t>公路運輸</t>
  </si>
  <si>
    <t>1.汽油車</t>
  </si>
  <si>
    <t>自用汽油小客車</t>
  </si>
  <si>
    <t>營業汽油小客車</t>
  </si>
  <si>
    <t>油電小客車</t>
  </si>
  <si>
    <t>汽油小貨車</t>
  </si>
  <si>
    <t>汽油特種車</t>
  </si>
  <si>
    <t>2.柴油車</t>
  </si>
  <si>
    <t>柴油小客車</t>
  </si>
  <si>
    <t>柴油小貨車</t>
  </si>
  <si>
    <t>柴油市區公車</t>
  </si>
  <si>
    <t>柴油公路客運</t>
  </si>
  <si>
    <t>其他大客車</t>
  </si>
  <si>
    <t>大貨車</t>
  </si>
  <si>
    <t>柴油特種車</t>
  </si>
  <si>
    <t>3.汽油機車</t>
  </si>
  <si>
    <t>二行程機車</t>
  </si>
  <si>
    <t>四行程機車</t>
  </si>
  <si>
    <t>4.清潔燃料車輛</t>
  </si>
  <si>
    <t>油氣雙燃料車(LPG)</t>
  </si>
  <si>
    <t>5.電動車</t>
  </si>
  <si>
    <t>電動小客車</t>
  </si>
  <si>
    <t>電動機車</t>
  </si>
  <si>
    <t>電動市區公車</t>
  </si>
  <si>
    <t>非公路運輸</t>
  </si>
  <si>
    <t>農業機械/施工機具</t>
  </si>
  <si>
    <t>火  車</t>
  </si>
  <si>
    <t>航空器</t>
  </si>
  <si>
    <t>船舶-港區內</t>
  </si>
  <si>
    <r>
      <rPr>
        <sz val="11"/>
        <color theme="1"/>
        <rFont val="新細明體"/>
        <family val="2"/>
      </rPr>
      <t>總排放量</t>
    </r>
  </si>
  <si>
    <t>船舶領海內(不含港區內)</t>
  </si>
  <si>
    <t>註："船舶領海內(不含港區內)"範疇為根據內政部國土管理署「國土計畫之直轄市縣市海域管轄範圍」，僅條列，不納入各縣市行業別統計總量</t>
  </si>
  <si>
    <t xml:space="preserve">       分類定義如"TEDS13污染源版排放量統計對照表"，列管公私場所行業別依據為固定源資料庫中登載各公私場所行業別並經縣市確認/修正後認列</t>
  </si>
  <si>
    <t xml:space="preserve">       懸浮微粒排放部分係僅考量原生性排放，未納入衍生性</t>
  </si>
  <si>
    <t>[TEDS13.0] 20251030v1</t>
  </si>
  <si>
    <r>
      <t>PM</t>
    </r>
    <r>
      <rPr>
        <vertAlign val="subscript"/>
        <sz val="11"/>
        <color rgb="FF000000"/>
        <rFont val="Times New Roman"/>
        <family val="1"/>
      </rPr>
      <t>10</t>
    </r>
    <phoneticPr fontId="12" type="noConversion"/>
  </si>
  <si>
    <r>
      <t>PM</t>
    </r>
    <r>
      <rPr>
        <vertAlign val="subscript"/>
        <sz val="11"/>
        <color rgb="FF000000"/>
        <rFont val="Times New Roman"/>
        <family val="1"/>
      </rPr>
      <t>2.5</t>
    </r>
    <phoneticPr fontId="12" type="noConversion"/>
  </si>
  <si>
    <r>
      <t>NO</t>
    </r>
    <r>
      <rPr>
        <vertAlign val="subscript"/>
        <sz val="11"/>
        <color rgb="FF000000"/>
        <rFont val="Times New Roman"/>
        <family val="1"/>
      </rPr>
      <t>X</t>
    </r>
    <phoneticPr fontId="12" type="noConversion"/>
  </si>
  <si>
    <t>THC</t>
    <phoneticPr fontId="12" type="noConversion"/>
  </si>
  <si>
    <t>MT/yr</t>
  </si>
  <si>
    <r>
      <rPr>
        <sz val="11"/>
        <color rgb="FF000000"/>
        <rFont val="細明體"/>
        <family val="3"/>
        <charset val="136"/>
      </rPr>
      <t>工業</t>
    </r>
  </si>
  <si>
    <r>
      <rPr>
        <sz val="11"/>
        <color theme="1"/>
        <rFont val="新細明體"/>
        <family val="2"/>
      </rPr>
      <t>車輛</t>
    </r>
  </si>
  <si>
    <r>
      <rPr>
        <sz val="11"/>
        <color theme="1"/>
        <rFont val="新細明體"/>
        <family val="2"/>
      </rPr>
      <t>非公路運輸</t>
    </r>
  </si>
  <si>
    <r>
      <rPr>
        <sz val="11"/>
        <color theme="1"/>
        <rFont val="新細明體"/>
        <family val="2"/>
      </rPr>
      <t>商業</t>
    </r>
  </si>
  <si>
    <r>
      <rPr>
        <sz val="11"/>
        <color theme="1"/>
        <rFont val="新細明體"/>
        <family val="2"/>
      </rPr>
      <t>營建</t>
    </r>
    <r>
      <rPr>
        <sz val="11"/>
        <color theme="1"/>
        <rFont val="Times New Roman"/>
        <family val="1"/>
      </rPr>
      <t>/</t>
    </r>
    <r>
      <rPr>
        <sz val="11"/>
        <color theme="1"/>
        <rFont val="新細明體"/>
        <family val="2"/>
      </rPr>
      <t>道路揚塵</t>
    </r>
  </si>
  <si>
    <r>
      <rPr>
        <sz val="11"/>
        <color theme="1"/>
        <rFont val="新細明體"/>
        <family val="2"/>
      </rPr>
      <t>露天燃燒</t>
    </r>
  </si>
  <si>
    <r>
      <rPr>
        <sz val="11"/>
        <color rgb="FF000000"/>
        <rFont val="細明體"/>
        <family val="3"/>
        <charset val="136"/>
      </rPr>
      <t>其他</t>
    </r>
  </si>
  <si>
    <r>
      <rPr>
        <sz val="11"/>
        <color rgb="FF000000"/>
        <rFont val="細明體"/>
        <family val="3"/>
        <charset val="136"/>
      </rPr>
      <t>總排放量</t>
    </r>
  </si>
  <si>
    <t>%</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</si>
</sst>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7" x14ac:knownFonts="1">
    <font>
      <sz val="11"/>
      <color theme="1"/>
      <name val="新細明體"/>
      <family val="2"/>
      <scheme val="minor"/>
    </font>
    <font>
      <sz val="12"/>
      <color theme="1"/>
      <name val="新細明體"/>
      <family val="2"/>
      <scheme val="minor"/>
    </font>
    <font>
      <sz val="8"/>
      <name val="Times New Roman"/>
      <family val="1"/>
    </font>
    <font>
      <sz val="9"/>
      <name val="Times New Roman"/>
      <family val="2"/>
      <charset val="136"/>
    </font>
    <font>
      <sz val="11"/>
      <color theme="1"/>
      <name val="新細明體"/>
      <family val="2"/>
      <scheme val="minor"/>
    </font>
    <font>
      <sz val="8"/>
      <color theme="1"/>
      <name val="Times New Roman"/>
      <family val="1"/>
    </font>
    <font>
      <sz val="11"/>
      <color theme="1"/>
      <name val="Times New Roman"/>
      <family val="1"/>
    </font>
    <font>
      <sz val="12"/>
      <color rgb="FF000000"/>
      <name val="新細明體"/>
      <family val="1"/>
      <charset val="136"/>
    </font>
    <font>
      <b/>
      <sz val="11"/>
      <color rgb="FF000000"/>
      <name val="Times New Roman"/>
      <family val="1"/>
    </font>
    <font>
      <b/>
      <sz val="11"/>
      <color theme="1"/>
      <name val="Times New Roman"/>
      <family val="1"/>
    </font>
    <font>
      <sz val="11"/>
      <color theme="1"/>
      <name val="新細明體"/>
      <family val="2"/>
    </font>
    <font>
      <vertAlign val="subscript"/>
      <sz val="11"/>
      <color theme="1"/>
      <name val="Times New Roman"/>
      <family val="1"/>
    </font>
    <font>
      <sz val="9"/>
      <name val="新細明體"/>
      <family val="3"/>
      <charset val="136"/>
      <scheme val="minor"/>
    </font>
    <font>
      <sz val="6"/>
      <color theme="1"/>
      <name val="Times New Roman"/>
      <family val="1"/>
    </font>
    <font>
      <sz val="11"/>
      <color rgb="FF000000"/>
      <name val="Times New Roman"/>
      <family val="1"/>
    </font>
    <font>
      <vertAlign val="subscript"/>
      <sz val="11"/>
      <color rgb="FF000000"/>
      <name val="Times New Roman"/>
      <family val="1"/>
    </font>
    <font>
      <sz val="11"/>
      <color rgb="FF000000"/>
      <name val="細明體"/>
      <family val="3"/>
      <charset val="136"/>
    </font>
  </fonts>
  <fills count="2">
    <fill>
      <patternFill patternType="none"/>
    </fill>
    <fill>
      <patternFill patternType="gray125"/>
    </fill>
  </fills>
  <borders count="15">
    <border>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style="thin">
        <color rgb="FF000000"/>
      </top>
      <bottom/>
      <diagonal/>
    </border>
    <border>
      <left/>
      <right style="thin">
        <color rgb="FF000000"/>
      </right>
      <top/>
      <bottom/>
      <diagonal/>
    </border>
    <border>
      <left style="thin">
        <color rgb="FF000000"/>
      </left>
      <right/>
      <top style="thin">
        <color auto="1"/>
      </top>
      <bottom/>
      <diagonal/>
    </border>
    <border>
      <left/>
      <right/>
      <top style="thin">
        <color auto="1"/>
      </top>
      <bottom/>
      <diagonal/>
    </border>
    <border>
      <left style="thin">
        <color rgb="FF000000"/>
      </left>
      <right style="thin">
        <color rgb="FF000000"/>
      </right>
      <top style="thin">
        <color rgb="FF000000"/>
      </top>
      <bottom style="thin">
        <color rgb="FF000000"/>
      </bottom>
      <diagonal/>
    </border>
  </borders>
  <cellStyleXfs count="5">
    <xf numFmtId="0" fontId="0" fillId="0" borderId="0"/>
    <xf numFmtId="9" fontId="4" fillId="0" borderId="0" applyFont="0" applyFill="0" applyBorder="0" applyAlignment="0" applyProtection="0">
      <alignment vertical="center"/>
    </xf>
    <xf numFmtId="0" fontId="1" fillId="0" borderId="0"/>
    <xf numFmtId="0" fontId="7" fillId="0" borderId="0" applyNumberFormat="0" applyFont="0" applyBorder="0" applyProtection="0">
      <alignment vertical="center"/>
    </xf>
    <xf numFmtId="0" fontId="4" fillId="0" borderId="0"/>
  </cellStyleXfs>
  <cellXfs count="62">
    <xf numFmtId="0" fontId="0" fillId="0" borderId="0" xfId="0"/>
    <xf numFmtId="0" fontId="2" fillId="0" borderId="0" xfId="2" applyFont="1" applyFill="1" applyAlignment="1">
      <alignment vertical="center"/>
    </xf>
    <xf numFmtId="0" fontId="5" fillId="0" borderId="0" xfId="0" applyFont="1"/>
    <xf numFmtId="0" fontId="5" fillId="0" borderId="0" xfId="0" applyFont="1" applyBorder="1" applyAlignment="1">
      <alignment vertical="center"/>
    </xf>
    <xf numFmtId="0" fontId="6" fillId="0" borderId="0" xfId="0" applyFont="1"/>
    <xf numFmtId="0" fontId="8" fillId="0" borderId="0" xfId="3" applyFont="1" applyFill="1" applyAlignment="1">
      <alignment vertical="top"/>
    </xf>
    <xf numFmtId="0" fontId="9" fillId="0" borderId="1" xfId="2" applyFont="1" applyBorder="1" applyAlignment="1">
      <alignment vertical="center"/>
    </xf>
    <xf numFmtId="0" fontId="9" fillId="0" borderId="2" xfId="2" applyFont="1" applyBorder="1" applyAlignment="1">
      <alignment vertical="center"/>
    </xf>
    <xf numFmtId="0" fontId="6" fillId="0" borderId="3" xfId="4" applyFont="1" applyFill="1" applyBorder="1" applyAlignment="1">
      <alignment vertical="top"/>
    </xf>
    <xf numFmtId="0" fontId="6" fillId="0" borderId="4" xfId="4" applyFont="1" applyFill="1" applyBorder="1" applyAlignment="1">
      <alignment vertical="center"/>
    </xf>
    <xf numFmtId="0" fontId="6" fillId="0" borderId="4" xfId="4" applyFont="1" applyFill="1" applyBorder="1" applyAlignment="1">
      <alignment vertical="top"/>
    </xf>
    <xf numFmtId="0" fontId="6" fillId="0" borderId="1" xfId="4" applyFont="1" applyFill="1" applyBorder="1" applyAlignment="1">
      <alignment horizontal="center" vertical="center"/>
    </xf>
    <xf numFmtId="0" fontId="6" fillId="0" borderId="5" xfId="4" applyFont="1" applyFill="1" applyBorder="1" applyAlignment="1">
      <alignment horizontal="center" vertical="center"/>
    </xf>
    <xf numFmtId="0" fontId="6" fillId="0" borderId="2" xfId="4" applyFont="1" applyFill="1" applyBorder="1" applyAlignment="1">
      <alignment horizontal="center" vertical="center"/>
    </xf>
    <xf numFmtId="0" fontId="6" fillId="0" borderId="6" xfId="4" applyFont="1" applyFill="1" applyBorder="1" applyAlignment="1">
      <alignment vertical="top"/>
    </xf>
    <xf numFmtId="0" fontId="6" fillId="0" borderId="7" xfId="4" applyFont="1" applyFill="1" applyBorder="1" applyAlignment="1">
      <alignment vertical="center"/>
    </xf>
    <xf numFmtId="0" fontId="6" fillId="0" borderId="7" xfId="4" applyFont="1" applyFill="1" applyBorder="1" applyAlignment="1">
      <alignment vertical="top"/>
    </xf>
    <xf numFmtId="0" fontId="6" fillId="0" borderId="6" xfId="4" applyFont="1" applyFill="1" applyBorder="1" applyAlignment="1">
      <alignment horizontal="center" vertical="top"/>
    </xf>
    <xf numFmtId="0" fontId="6" fillId="0" borderId="8" xfId="4" applyFont="1" applyFill="1" applyBorder="1" applyAlignment="1">
      <alignment horizontal="center" vertical="top"/>
    </xf>
    <xf numFmtId="0" fontId="6" fillId="0" borderId="7" xfId="4" applyFont="1" applyFill="1" applyBorder="1" applyAlignment="1">
      <alignment horizontal="center" vertical="top"/>
    </xf>
    <xf numFmtId="0" fontId="13" fillId="0" borderId="0" xfId="0" applyFont="1"/>
    <xf numFmtId="0" fontId="6" fillId="0" borderId="9" xfId="4" applyFont="1" applyFill="1" applyBorder="1" applyAlignment="1">
      <alignment vertical="top"/>
    </xf>
    <xf numFmtId="0" fontId="6" fillId="0" borderId="0" xfId="4" applyFont="1" applyFill="1" applyBorder="1" applyAlignment="1"/>
    <xf numFmtId="0" fontId="6" fillId="0" borderId="0" xfId="4" applyFont="1" applyFill="1" applyBorder="1" applyAlignment="1">
      <alignment vertical="top"/>
    </xf>
    <xf numFmtId="0" fontId="6" fillId="0" borderId="9" xfId="0" applyFont="1" applyBorder="1"/>
    <xf numFmtId="0" fontId="6" fillId="0" borderId="0" xfId="0" applyFont="1" applyBorder="1"/>
    <xf numFmtId="0" fontId="6" fillId="0" borderId="3" xfId="0" applyFont="1" applyBorder="1"/>
    <xf numFmtId="0" fontId="6" fillId="0" borderId="10" xfId="0" applyFont="1" applyBorder="1"/>
    <xf numFmtId="0" fontId="6" fillId="0" borderId="11" xfId="0" applyFont="1" applyBorder="1"/>
    <xf numFmtId="0" fontId="13" fillId="0" borderId="0" xfId="2" applyFont="1" applyAlignment="1">
      <alignment vertical="center"/>
    </xf>
    <xf numFmtId="176" fontId="6" fillId="0" borderId="9" xfId="0" applyNumberFormat="1" applyFont="1" applyBorder="1"/>
    <xf numFmtId="10" fontId="6" fillId="0" borderId="0" xfId="1" applyNumberFormat="1" applyFont="1" applyBorder="1" applyAlignment="1"/>
    <xf numFmtId="10" fontId="6" fillId="0" borderId="11" xfId="1" applyNumberFormat="1" applyFont="1" applyBorder="1" applyAlignment="1"/>
    <xf numFmtId="176" fontId="6" fillId="0" borderId="0" xfId="0" applyNumberFormat="1" applyFont="1" applyBorder="1"/>
    <xf numFmtId="0" fontId="6" fillId="0" borderId="9" xfId="2" applyFont="1" applyBorder="1" applyAlignment="1">
      <alignment vertical="top"/>
    </xf>
    <xf numFmtId="0" fontId="6" fillId="0" borderId="0" xfId="2" applyFont="1" applyBorder="1" applyAlignment="1"/>
    <xf numFmtId="0" fontId="6" fillId="0" borderId="12" xfId="4" applyFont="1" applyFill="1" applyBorder="1" applyAlignment="1">
      <alignment vertical="top"/>
    </xf>
    <xf numFmtId="0" fontId="6" fillId="0" borderId="13" xfId="4" applyFont="1" applyFill="1" applyBorder="1" applyAlignment="1"/>
    <xf numFmtId="0" fontId="6" fillId="0" borderId="13" xfId="4" applyFont="1" applyFill="1" applyBorder="1" applyAlignment="1">
      <alignment vertical="top"/>
    </xf>
    <xf numFmtId="176" fontId="6" fillId="0" borderId="3" xfId="0" applyNumberFormat="1" applyFont="1" applyBorder="1"/>
    <xf numFmtId="10" fontId="6" fillId="0" borderId="4" xfId="1" applyNumberFormat="1" applyFont="1" applyBorder="1" applyAlignment="1"/>
    <xf numFmtId="10" fontId="6" fillId="0" borderId="10" xfId="1" applyNumberFormat="1" applyFont="1" applyBorder="1" applyAlignment="1"/>
    <xf numFmtId="176" fontId="6" fillId="0" borderId="4" xfId="0" applyNumberFormat="1" applyFont="1" applyBorder="1"/>
    <xf numFmtId="0" fontId="6" fillId="0" borderId="0" xfId="2" applyFont="1" applyBorder="1" applyAlignment="1">
      <alignment vertical="top"/>
    </xf>
    <xf numFmtId="176" fontId="6" fillId="0" borderId="1" xfId="0" applyNumberFormat="1" applyFont="1" applyBorder="1"/>
    <xf numFmtId="10" fontId="6" fillId="0" borderId="2" xfId="1" applyNumberFormat="1" applyFont="1" applyBorder="1" applyAlignment="1"/>
    <xf numFmtId="10" fontId="6" fillId="0" borderId="5" xfId="1" applyNumberFormat="1" applyFont="1" applyBorder="1" applyAlignment="1"/>
    <xf numFmtId="176" fontId="6" fillId="0" borderId="2" xfId="0" applyNumberFormat="1" applyFont="1" applyBorder="1"/>
    <xf numFmtId="0" fontId="6" fillId="0" borderId="7" xfId="2" applyFont="1" applyBorder="1" applyAlignment="1">
      <alignment vertical="top"/>
    </xf>
    <xf numFmtId="176" fontId="6" fillId="0" borderId="6" xfId="0" applyNumberFormat="1" applyFont="1" applyBorder="1"/>
    <xf numFmtId="10" fontId="6" fillId="0" borderId="7" xfId="1" applyNumberFormat="1" applyFont="1" applyBorder="1" applyAlignment="1"/>
    <xf numFmtId="10" fontId="6" fillId="0" borderId="8" xfId="1" applyNumberFormat="1" applyFont="1" applyBorder="1" applyAlignment="1"/>
    <xf numFmtId="176" fontId="6" fillId="0" borderId="7" xfId="0" applyNumberFormat="1" applyFont="1" applyBorder="1"/>
    <xf numFmtId="0" fontId="6" fillId="0" borderId="0" xfId="0" applyFont="1" applyAlignment="1">
      <alignment horizontal="center"/>
    </xf>
    <xf numFmtId="0" fontId="6" fillId="0" borderId="14" xfId="4" applyFont="1" applyFill="1" applyBorder="1" applyAlignment="1">
      <alignment vertical="center"/>
    </xf>
    <xf numFmtId="0" fontId="6" fillId="0" borderId="14" xfId="4" applyFont="1" applyFill="1" applyBorder="1" applyAlignment="1">
      <alignment horizontal="center" vertical="center"/>
    </xf>
    <xf numFmtId="0" fontId="14" fillId="0" borderId="14" xfId="4" applyFont="1" applyFill="1" applyBorder="1" applyAlignment="1">
      <alignment horizontal="center" vertical="center"/>
    </xf>
    <xf numFmtId="0" fontId="6" fillId="0" borderId="14" xfId="4" applyFont="1" applyFill="1" applyBorder="1" applyAlignment="1">
      <alignment vertical="top"/>
    </xf>
    <xf numFmtId="0" fontId="14" fillId="0" borderId="6" xfId="4" applyFont="1" applyFill="1" applyBorder="1" applyAlignment="1">
      <alignment vertical="top"/>
    </xf>
    <xf numFmtId="176" fontId="6" fillId="0" borderId="14" xfId="4" applyNumberFormat="1" applyFont="1" applyFill="1" applyBorder="1" applyAlignment="1">
      <alignment vertical="center"/>
    </xf>
    <xf numFmtId="0" fontId="14" fillId="0" borderId="14" xfId="4" applyFont="1" applyFill="1" applyBorder="1" applyAlignment="1">
      <alignment vertical="top"/>
    </xf>
    <xf numFmtId="10" fontId="6" fillId="0" borderId="14" xfId="4" applyNumberFormat="1" applyFont="1" applyFill="1" applyBorder="1" applyAlignment="1">
      <alignment vertical="center"/>
    </xf>
  </cellXfs>
  <cellStyles count="5">
    <cellStyle name="一般" xfId="0" builtinId="0"/>
    <cellStyle name="一般 2" xfId="2" xr:uid="{D3C326BA-F7A8-4CA7-B9F1-B462F8DCF136}"/>
    <cellStyle name="一般 2 2" xfId="4" xr:uid="{1841E877-2F6F-4AF2-BDB8-80FA73FD522F}"/>
    <cellStyle name="一般 2 5" xfId="3" xr:uid="{A2F27227-8A54-44B0-9378-F4BD2B06A43C}"/>
    <cellStyle name="百分比"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C223B3-C10E-405C-8ACA-BD25900718E9}">
  <sheetPr codeName="工作表3">
    <tabColor rgb="FFFFFF00"/>
  </sheetPr>
  <dimension ref="A1:X147"/>
  <sheetViews>
    <sheetView tabSelected="1" zoomScaleNormal="100" workbookViewId="0">
      <pane xSplit="6" ySplit="4" topLeftCell="G5" activePane="bottomRight" state="frozen"/>
      <selection pane="topRight" activeCell="G1" sqref="G1"/>
      <selection pane="bottomLeft" activeCell="A5" sqref="A5"/>
      <selection pane="bottomRight"/>
    </sheetView>
  </sheetViews>
  <sheetFormatPr defaultRowHeight="14" x14ac:dyDescent="0.3"/>
  <cols>
    <col min="1" max="1" width="4.19921875" style="4" customWidth="1"/>
    <col min="2" max="2" width="12.59765625" style="4" bestFit="1" customWidth="1"/>
    <col min="3" max="3" width="5.69921875" style="4" customWidth="1"/>
    <col min="4" max="4" width="26.09765625" style="4" bestFit="1" customWidth="1"/>
    <col min="5" max="5" width="3.69921875" style="4" customWidth="1"/>
    <col min="6" max="6" width="11.5" style="4" customWidth="1"/>
    <col min="7" max="7" width="15.69921875" style="4" bestFit="1" customWidth="1"/>
    <col min="8" max="9" width="12.09765625" style="4" bestFit="1" customWidth="1"/>
    <col min="10" max="11" width="10.8984375" style="4" bestFit="1" customWidth="1"/>
    <col min="12" max="15" width="12.09765625" style="4" bestFit="1" customWidth="1"/>
    <col min="16" max="16" width="9.296875" style="4" bestFit="1" customWidth="1"/>
    <col min="17" max="17" width="12.09765625" style="4" bestFit="1" customWidth="1"/>
    <col min="18" max="18" width="9.296875" style="4" bestFit="1" customWidth="1"/>
    <col min="19" max="19" width="12.09765625" style="4" bestFit="1" customWidth="1"/>
    <col min="20" max="20" width="9.296875" style="4" bestFit="1" customWidth="1"/>
    <col min="21" max="21" width="12.09765625" style="4" bestFit="1" customWidth="1"/>
    <col min="22" max="22" width="9.296875" style="4" bestFit="1" customWidth="1"/>
    <col min="23" max="23" width="10.19921875" style="4" bestFit="1" customWidth="1"/>
    <col min="24" max="24" width="9.296875" style="4" bestFit="1" customWidth="1"/>
    <col min="25" max="16384" width="8.796875" style="4"/>
  </cols>
  <sheetData>
    <row r="1" spans="1:24" s="2" customFormat="1" ht="10.5" x14ac:dyDescent="0.25">
      <c r="A1" s="1"/>
      <c r="G1" s="3"/>
      <c r="H1" s="3"/>
      <c r="I1" s="3"/>
      <c r="J1" s="3"/>
      <c r="K1" s="3"/>
      <c r="L1" s="3"/>
      <c r="M1" s="3"/>
      <c r="N1" s="3"/>
      <c r="O1" s="3"/>
      <c r="P1" s="3"/>
      <c r="Q1" s="3"/>
      <c r="R1" s="3"/>
      <c r="S1" s="3"/>
      <c r="T1" s="3"/>
      <c r="U1" s="3"/>
      <c r="V1" s="3"/>
      <c r="W1" s="3"/>
      <c r="X1" s="3"/>
    </row>
    <row r="2" spans="1:24" x14ac:dyDescent="0.3">
      <c r="B2" s="5" t="s">
        <v>0</v>
      </c>
      <c r="G2" s="6"/>
      <c r="H2" s="7"/>
      <c r="I2" s="7"/>
      <c r="J2" s="7"/>
      <c r="K2" s="7"/>
      <c r="L2" s="7"/>
      <c r="M2" s="7"/>
      <c r="N2" s="7"/>
      <c r="O2" s="7"/>
      <c r="P2" s="7"/>
      <c r="Q2" s="7"/>
      <c r="R2" s="7"/>
      <c r="S2" s="7"/>
      <c r="T2" s="7"/>
      <c r="U2" s="7"/>
      <c r="V2" s="7"/>
      <c r="W2" s="7"/>
      <c r="X2" s="7"/>
    </row>
    <row r="3" spans="1:24" ht="17" x14ac:dyDescent="0.3">
      <c r="B3" s="8" t="s">
        <v>1</v>
      </c>
      <c r="C3" s="9"/>
      <c r="D3" s="10" t="s">
        <v>2</v>
      </c>
      <c r="E3" s="10"/>
      <c r="F3" s="10"/>
      <c r="G3" s="11" t="s">
        <v>3</v>
      </c>
      <c r="H3" s="12"/>
      <c r="I3" s="13" t="s">
        <v>4</v>
      </c>
      <c r="J3" s="13"/>
      <c r="K3" s="11" t="s">
        <v>5</v>
      </c>
      <c r="L3" s="12"/>
      <c r="M3" s="13" t="s">
        <v>6</v>
      </c>
      <c r="N3" s="13"/>
      <c r="O3" s="11" t="s">
        <v>7</v>
      </c>
      <c r="P3" s="12"/>
      <c r="Q3" s="13" t="s">
        <v>8</v>
      </c>
      <c r="R3" s="13"/>
      <c r="S3" s="11" t="s">
        <v>9</v>
      </c>
      <c r="T3" s="12"/>
      <c r="U3" s="13" t="s">
        <v>10</v>
      </c>
      <c r="V3" s="13"/>
      <c r="W3" s="11" t="s">
        <v>11</v>
      </c>
      <c r="X3" s="12"/>
    </row>
    <row r="4" spans="1:24" ht="14.5" x14ac:dyDescent="0.3">
      <c r="B4" s="14"/>
      <c r="C4" s="15"/>
      <c r="D4" s="16"/>
      <c r="E4" s="16"/>
      <c r="F4" s="16"/>
      <c r="G4" s="17" t="s">
        <v>12</v>
      </c>
      <c r="H4" s="18" t="s">
        <v>13</v>
      </c>
      <c r="I4" s="19" t="s">
        <v>12</v>
      </c>
      <c r="J4" s="19" t="s">
        <v>13</v>
      </c>
      <c r="K4" s="17" t="s">
        <v>12</v>
      </c>
      <c r="L4" s="18" t="s">
        <v>13</v>
      </c>
      <c r="M4" s="19" t="s">
        <v>12</v>
      </c>
      <c r="N4" s="19" t="s">
        <v>13</v>
      </c>
      <c r="O4" s="17" t="s">
        <v>12</v>
      </c>
      <c r="P4" s="18" t="s">
        <v>13</v>
      </c>
      <c r="Q4" s="19" t="s">
        <v>12</v>
      </c>
      <c r="R4" s="19" t="s">
        <v>13</v>
      </c>
      <c r="S4" s="17" t="s">
        <v>12</v>
      </c>
      <c r="T4" s="18" t="s">
        <v>13</v>
      </c>
      <c r="U4" s="19" t="s">
        <v>12</v>
      </c>
      <c r="V4" s="19" t="s">
        <v>13</v>
      </c>
      <c r="W4" s="17" t="s">
        <v>12</v>
      </c>
      <c r="X4" s="18" t="s">
        <v>13</v>
      </c>
    </row>
    <row r="5" spans="1:24" x14ac:dyDescent="0.3">
      <c r="A5" s="20"/>
      <c r="B5" s="21" t="s">
        <v>14</v>
      </c>
      <c r="C5" s="22">
        <v>1</v>
      </c>
      <c r="D5" s="23" t="s">
        <v>15</v>
      </c>
      <c r="E5" s="23"/>
      <c r="F5" s="23"/>
      <c r="G5" s="24"/>
      <c r="H5" s="25"/>
      <c r="I5" s="26"/>
      <c r="J5" s="27"/>
      <c r="K5" s="25"/>
      <c r="L5" s="25"/>
      <c r="M5" s="26"/>
      <c r="N5" s="27"/>
      <c r="O5" s="25"/>
      <c r="P5" s="25"/>
      <c r="Q5" s="26"/>
      <c r="R5" s="27"/>
      <c r="S5" s="25"/>
      <c r="T5" s="25"/>
      <c r="U5" s="26"/>
      <c r="V5" s="27"/>
      <c r="W5" s="25"/>
      <c r="X5" s="28"/>
    </row>
    <row r="6" spans="1:24" x14ac:dyDescent="0.3">
      <c r="A6" s="29"/>
      <c r="B6" s="21"/>
      <c r="C6" s="22"/>
      <c r="D6" s="23" t="s">
        <v>16</v>
      </c>
      <c r="E6" s="23" t="s">
        <v>17</v>
      </c>
      <c r="F6" s="23" t="s">
        <v>18</v>
      </c>
      <c r="G6" s="30">
        <v>1168.5505947413799</v>
      </c>
      <c r="H6" s="31">
        <v>4.1049979561696712E-3</v>
      </c>
      <c r="I6" s="30">
        <v>860.94885431860325</v>
      </c>
      <c r="J6" s="32">
        <v>8.0132608761788373E-3</v>
      </c>
      <c r="K6" s="33">
        <v>739.8380930178954</v>
      </c>
      <c r="L6" s="31">
        <v>2.2285946590956878E-2</v>
      </c>
      <c r="M6" s="30">
        <v>15326.817000000001</v>
      </c>
      <c r="N6" s="32">
        <v>0.38081596340869367</v>
      </c>
      <c r="O6" s="33">
        <v>29559.504999999997</v>
      </c>
      <c r="P6" s="31">
        <v>0.14989090865525917</v>
      </c>
      <c r="Q6" s="30">
        <v>2.4047634213877505</v>
      </c>
      <c r="R6" s="32">
        <v>5.5755670823460437E-6</v>
      </c>
      <c r="S6" s="33">
        <v>2.1244768461950341</v>
      </c>
      <c r="T6" s="31">
        <v>6.0071235394151143E-6</v>
      </c>
      <c r="U6" s="30">
        <v>15719.450981163362</v>
      </c>
      <c r="V6" s="32">
        <v>3.2947679865094011E-2</v>
      </c>
      <c r="W6" s="33">
        <v>1.0269999999999999</v>
      </c>
      <c r="X6" s="32">
        <v>3.5725133950120065E-2</v>
      </c>
    </row>
    <row r="7" spans="1:24" x14ac:dyDescent="0.3">
      <c r="A7" s="29"/>
      <c r="B7" s="21"/>
      <c r="C7" s="22"/>
      <c r="D7" s="23"/>
      <c r="E7" s="23" t="s">
        <v>17</v>
      </c>
      <c r="F7" s="23" t="s">
        <v>19</v>
      </c>
      <c r="G7" s="30">
        <v>229.65640525862008</v>
      </c>
      <c r="H7" s="31">
        <v>8.0675931230564596E-4</v>
      </c>
      <c r="I7" s="30">
        <v>125.39599907817627</v>
      </c>
      <c r="J7" s="32">
        <v>1.1671202631865737E-3</v>
      </c>
      <c r="K7" s="33">
        <v>83.618567364691259</v>
      </c>
      <c r="L7" s="31">
        <v>2.5188199200453496E-3</v>
      </c>
      <c r="M7" s="30">
        <v>0</v>
      </c>
      <c r="N7" s="32">
        <v>0</v>
      </c>
      <c r="O7" s="33">
        <v>0</v>
      </c>
      <c r="P7" s="31">
        <v>0</v>
      </c>
      <c r="Q7" s="30">
        <v>44.117740242576033</v>
      </c>
      <c r="R7" s="32">
        <v>1.0228923895642439E-4</v>
      </c>
      <c r="S7" s="33">
        <v>36.751523153804975</v>
      </c>
      <c r="T7" s="31">
        <v>1.0391779051016024E-4</v>
      </c>
      <c r="U7" s="30">
        <v>6.7018836638654794E-2</v>
      </c>
      <c r="V7" s="32">
        <v>1.4047024779347694E-7</v>
      </c>
      <c r="W7" s="33">
        <v>0</v>
      </c>
      <c r="X7" s="32">
        <v>0</v>
      </c>
    </row>
    <row r="8" spans="1:24" x14ac:dyDescent="0.3">
      <c r="A8" s="29"/>
      <c r="B8" s="21"/>
      <c r="C8" s="22"/>
      <c r="D8" s="23" t="s">
        <v>20</v>
      </c>
      <c r="E8" s="23" t="s">
        <v>17</v>
      </c>
      <c r="F8" s="23" t="s">
        <v>18</v>
      </c>
      <c r="G8" s="30">
        <v>179.63166711867913</v>
      </c>
      <c r="H8" s="31">
        <v>6.3102755644801585E-4</v>
      </c>
      <c r="I8" s="30">
        <v>124.38718691056246</v>
      </c>
      <c r="J8" s="32">
        <v>1.1577307680573296E-3</v>
      </c>
      <c r="K8" s="33">
        <v>103.85106044232037</v>
      </c>
      <c r="L8" s="31">
        <v>3.128277941178956E-3</v>
      </c>
      <c r="M8" s="30">
        <v>881.73800000000006</v>
      </c>
      <c r="N8" s="32">
        <v>2.1907999941804927E-2</v>
      </c>
      <c r="O8" s="33">
        <v>1727.4460000000004</v>
      </c>
      <c r="P8" s="31">
        <v>8.7595665283600951E-3</v>
      </c>
      <c r="Q8" s="30">
        <v>180.39290294482254</v>
      </c>
      <c r="R8" s="32">
        <v>4.1825017904155009E-4</v>
      </c>
      <c r="S8" s="33">
        <v>133.1200892056211</v>
      </c>
      <c r="T8" s="31">
        <v>3.7640740724868041E-4</v>
      </c>
      <c r="U8" s="30">
        <v>25.441058695652174</v>
      </c>
      <c r="V8" s="32">
        <v>5.3323990662133101E-5</v>
      </c>
      <c r="W8" s="33">
        <v>7.0000000000000007E-2</v>
      </c>
      <c r="X8" s="32">
        <v>2.4350139985476194E-3</v>
      </c>
    </row>
    <row r="9" spans="1:24" x14ac:dyDescent="0.3">
      <c r="A9" s="29"/>
      <c r="B9" s="21"/>
      <c r="C9" s="22"/>
      <c r="D9" s="23"/>
      <c r="E9" s="23" t="s">
        <v>17</v>
      </c>
      <c r="F9" s="23" t="s">
        <v>19</v>
      </c>
      <c r="G9" s="30">
        <v>2.9993328813208975</v>
      </c>
      <c r="H9" s="31">
        <v>1.0536347679853509E-5</v>
      </c>
      <c r="I9" s="30">
        <v>2.1810811117906277</v>
      </c>
      <c r="J9" s="32">
        <v>2.0300360298077261E-5</v>
      </c>
      <c r="K9" s="33">
        <v>1.7676952875824359</v>
      </c>
      <c r="L9" s="31">
        <v>5.32478161640096E-5</v>
      </c>
      <c r="M9" s="30">
        <v>0</v>
      </c>
      <c r="N9" s="32">
        <v>0</v>
      </c>
      <c r="O9" s="33">
        <v>0</v>
      </c>
      <c r="P9" s="31">
        <v>0</v>
      </c>
      <c r="Q9" s="30">
        <v>1908.0128285023914</v>
      </c>
      <c r="R9" s="32">
        <v>4.423825406140257E-3</v>
      </c>
      <c r="S9" s="33">
        <v>1529.5129107943783</v>
      </c>
      <c r="T9" s="31">
        <v>4.3248167315770095E-3</v>
      </c>
      <c r="U9" s="30">
        <v>31.116941304347829</v>
      </c>
      <c r="V9" s="32">
        <v>6.5220536118284846E-5</v>
      </c>
      <c r="W9" s="33">
        <v>0</v>
      </c>
      <c r="X9" s="32">
        <v>0</v>
      </c>
    </row>
    <row r="10" spans="1:24" x14ac:dyDescent="0.3">
      <c r="A10" s="29"/>
      <c r="B10" s="21"/>
      <c r="C10" s="22"/>
      <c r="D10" s="23" t="s">
        <v>21</v>
      </c>
      <c r="E10" s="23" t="s">
        <v>17</v>
      </c>
      <c r="F10" s="23" t="s">
        <v>18</v>
      </c>
      <c r="G10" s="30">
        <v>667.64200932555514</v>
      </c>
      <c r="H10" s="31">
        <v>2.3453576559438346E-3</v>
      </c>
      <c r="I10" s="30">
        <v>465.90736589855015</v>
      </c>
      <c r="J10" s="32">
        <v>4.3364216681991098E-3</v>
      </c>
      <c r="K10" s="33">
        <v>385.93619605041152</v>
      </c>
      <c r="L10" s="31">
        <v>1.1625453641636823E-2</v>
      </c>
      <c r="M10" s="30">
        <v>4970.3740000000007</v>
      </c>
      <c r="N10" s="32">
        <v>0.12349581542674663</v>
      </c>
      <c r="O10" s="33">
        <v>13416.613999999994</v>
      </c>
      <c r="P10" s="31">
        <v>6.803322530390378E-2</v>
      </c>
      <c r="Q10" s="30">
        <v>688.42898611043859</v>
      </c>
      <c r="R10" s="32">
        <v>1.5961578421195188E-3</v>
      </c>
      <c r="S10" s="33">
        <v>517.83264127342613</v>
      </c>
      <c r="T10" s="31">
        <v>1.4642120738770949E-3</v>
      </c>
      <c r="U10" s="30">
        <v>13269.219303342788</v>
      </c>
      <c r="V10" s="32">
        <v>2.7812039376575514E-2</v>
      </c>
      <c r="W10" s="33">
        <v>1.6638245962335974</v>
      </c>
      <c r="X10" s="32">
        <v>5.7877659756523564E-2</v>
      </c>
    </row>
    <row r="11" spans="1:24" x14ac:dyDescent="0.3">
      <c r="A11" s="29"/>
      <c r="B11" s="21"/>
      <c r="C11" s="22"/>
      <c r="D11" s="23"/>
      <c r="E11" s="23" t="s">
        <v>17</v>
      </c>
      <c r="F11" s="23" t="s">
        <v>22</v>
      </c>
      <c r="G11" s="30">
        <v>5.1122694466720138E-4</v>
      </c>
      <c r="H11" s="31">
        <v>1.7958876341697297E-9</v>
      </c>
      <c r="I11" s="30">
        <v>3.3260805075654857E-4</v>
      </c>
      <c r="J11" s="32">
        <v>3.0957414797177278E-9</v>
      </c>
      <c r="K11" s="33">
        <v>2.3992486153556996E-4</v>
      </c>
      <c r="L11" s="31">
        <v>7.2271929500325192E-9</v>
      </c>
      <c r="M11" s="30">
        <v>0</v>
      </c>
      <c r="N11" s="32">
        <v>0</v>
      </c>
      <c r="O11" s="33">
        <v>0</v>
      </c>
      <c r="P11" s="31">
        <v>0</v>
      </c>
      <c r="Q11" s="30">
        <v>204.4758691463679</v>
      </c>
      <c r="R11" s="32">
        <v>4.7408776888691626E-4</v>
      </c>
      <c r="S11" s="33">
        <v>169.23072223221436</v>
      </c>
      <c r="T11" s="31">
        <v>4.7851303107119354E-4</v>
      </c>
      <c r="U11" s="30">
        <v>0.13600000000000001</v>
      </c>
      <c r="V11" s="32">
        <v>2.8505349627173596E-7</v>
      </c>
      <c r="W11" s="33">
        <v>0</v>
      </c>
      <c r="X11" s="32">
        <v>0</v>
      </c>
    </row>
    <row r="12" spans="1:24" x14ac:dyDescent="0.3">
      <c r="A12" s="29"/>
      <c r="B12" s="21"/>
      <c r="C12" s="22"/>
      <c r="D12" s="23"/>
      <c r="E12" s="23" t="s">
        <v>17</v>
      </c>
      <c r="F12" s="23" t="s">
        <v>19</v>
      </c>
      <c r="G12" s="30">
        <v>663.11124944750009</v>
      </c>
      <c r="H12" s="31">
        <v>2.3294415628597968E-3</v>
      </c>
      <c r="I12" s="30">
        <v>371.45545332424376</v>
      </c>
      <c r="J12" s="32">
        <v>3.4573127502704423E-3</v>
      </c>
      <c r="K12" s="33">
        <v>256.50253025647584</v>
      </c>
      <c r="L12" s="31">
        <v>7.7265576667229705E-3</v>
      </c>
      <c r="M12" s="30">
        <v>0</v>
      </c>
      <c r="N12" s="32">
        <v>0</v>
      </c>
      <c r="O12" s="33">
        <v>0</v>
      </c>
      <c r="P12" s="31">
        <v>0</v>
      </c>
      <c r="Q12" s="30">
        <v>7101.1455031453197</v>
      </c>
      <c r="R12" s="32">
        <v>1.6464369327207348E-2</v>
      </c>
      <c r="S12" s="33">
        <v>6021.6116364943591</v>
      </c>
      <c r="T12" s="31">
        <v>1.7026575305627251E-2</v>
      </c>
      <c r="U12" s="30">
        <v>1698.1976966572165</v>
      </c>
      <c r="V12" s="32">
        <v>3.5593911087702088E-3</v>
      </c>
      <c r="W12" s="33">
        <v>3.1754037664028295E-3</v>
      </c>
      <c r="X12" s="32">
        <v>1.104593231747389E-4</v>
      </c>
    </row>
    <row r="13" spans="1:24" x14ac:dyDescent="0.3">
      <c r="A13" s="29"/>
      <c r="B13" s="21"/>
      <c r="C13" s="22"/>
      <c r="D13" s="23" t="s">
        <v>23</v>
      </c>
      <c r="E13" s="23" t="s">
        <v>17</v>
      </c>
      <c r="F13" s="23" t="s">
        <v>18</v>
      </c>
      <c r="G13" s="30">
        <v>63.994815902864516</v>
      </c>
      <c r="H13" s="31">
        <v>2.2480720104793827E-4</v>
      </c>
      <c r="I13" s="30">
        <v>42.265894501195021</v>
      </c>
      <c r="J13" s="32">
        <v>3.9338880248720711E-4</v>
      </c>
      <c r="K13" s="33">
        <v>35.859121592579648</v>
      </c>
      <c r="L13" s="31">
        <v>1.0801748060187116E-3</v>
      </c>
      <c r="M13" s="30">
        <v>301.19899999999996</v>
      </c>
      <c r="N13" s="32">
        <v>7.4837056750096977E-3</v>
      </c>
      <c r="O13" s="33">
        <v>751.67799999999977</v>
      </c>
      <c r="P13" s="31">
        <v>3.8116233149427864E-3</v>
      </c>
      <c r="Q13" s="30">
        <v>213.20560795299431</v>
      </c>
      <c r="R13" s="32">
        <v>4.9432811514917626E-4</v>
      </c>
      <c r="S13" s="33">
        <v>141.91157013015263</v>
      </c>
      <c r="T13" s="31">
        <v>4.0126600342620919E-4</v>
      </c>
      <c r="U13" s="30">
        <v>193.07883232387329</v>
      </c>
      <c r="V13" s="32">
        <v>4.0468967801459072E-4</v>
      </c>
      <c r="W13" s="33">
        <v>7.5999999999999998E-2</v>
      </c>
      <c r="X13" s="32">
        <v>2.6437294841374147E-3</v>
      </c>
    </row>
    <row r="14" spans="1:24" x14ac:dyDescent="0.3">
      <c r="A14" s="29"/>
      <c r="B14" s="34"/>
      <c r="C14" s="35"/>
      <c r="D14" s="23"/>
      <c r="E14" s="23" t="s">
        <v>17</v>
      </c>
      <c r="F14" s="23" t="s">
        <v>22</v>
      </c>
      <c r="G14" s="30">
        <v>0.74542971082879483</v>
      </c>
      <c r="H14" s="31">
        <v>2.6186178443540811E-6</v>
      </c>
      <c r="I14" s="30">
        <v>0.5570413772180528</v>
      </c>
      <c r="J14" s="32">
        <v>5.1846492995301127E-6</v>
      </c>
      <c r="K14" s="33">
        <v>0.40977700870196748</v>
      </c>
      <c r="L14" s="31">
        <v>1.2343604115979503E-5</v>
      </c>
      <c r="M14" s="30">
        <v>0</v>
      </c>
      <c r="N14" s="32">
        <v>0</v>
      </c>
      <c r="O14" s="33">
        <v>0</v>
      </c>
      <c r="P14" s="31">
        <v>0</v>
      </c>
      <c r="Q14" s="30">
        <v>303.90692661738956</v>
      </c>
      <c r="R14" s="32">
        <v>7.0462376509662227E-4</v>
      </c>
      <c r="S14" s="33">
        <v>251.04136727616776</v>
      </c>
      <c r="T14" s="31">
        <v>7.0983899374217033E-4</v>
      </c>
      <c r="U14" s="30">
        <v>0</v>
      </c>
      <c r="V14" s="32">
        <v>0</v>
      </c>
      <c r="W14" s="33">
        <v>0</v>
      </c>
      <c r="X14" s="32">
        <v>0</v>
      </c>
    </row>
    <row r="15" spans="1:24" x14ac:dyDescent="0.3">
      <c r="A15" s="29"/>
      <c r="B15" s="34"/>
      <c r="C15" s="35"/>
      <c r="D15" s="23"/>
      <c r="E15" s="23" t="s">
        <v>17</v>
      </c>
      <c r="F15" s="23" t="s">
        <v>19</v>
      </c>
      <c r="G15" s="30">
        <v>68.787754386306688</v>
      </c>
      <c r="H15" s="31">
        <v>2.4164430058570496E-4</v>
      </c>
      <c r="I15" s="30">
        <v>45.266064796663031</v>
      </c>
      <c r="J15" s="32">
        <v>4.2131281577783989E-4</v>
      </c>
      <c r="K15" s="33">
        <v>32.706748434552942</v>
      </c>
      <c r="L15" s="31">
        <v>9.8521670572953115E-4</v>
      </c>
      <c r="M15" s="30">
        <v>0</v>
      </c>
      <c r="N15" s="32">
        <v>0</v>
      </c>
      <c r="O15" s="33">
        <v>0</v>
      </c>
      <c r="P15" s="31">
        <v>0</v>
      </c>
      <c r="Q15" s="30">
        <v>4244.4245470729111</v>
      </c>
      <c r="R15" s="32">
        <v>9.8409155668645783E-3</v>
      </c>
      <c r="S15" s="33">
        <v>3609.6910625936812</v>
      </c>
      <c r="T15" s="31">
        <v>1.0206682266723189E-2</v>
      </c>
      <c r="U15" s="30">
        <v>145.86616767612679</v>
      </c>
      <c r="V15" s="32">
        <v>3.0573280208705305E-4</v>
      </c>
      <c r="W15" s="33">
        <v>1E-3</v>
      </c>
      <c r="X15" s="32">
        <v>3.4785914264965987E-5</v>
      </c>
    </row>
    <row r="16" spans="1:24" x14ac:dyDescent="0.3">
      <c r="A16" s="29"/>
      <c r="B16" s="34"/>
      <c r="C16" s="35"/>
      <c r="D16" s="23" t="s">
        <v>24</v>
      </c>
      <c r="E16" s="23" t="s">
        <v>17</v>
      </c>
      <c r="F16" s="23" t="s">
        <v>18</v>
      </c>
      <c r="G16" s="30">
        <v>1308.1097820125108</v>
      </c>
      <c r="H16" s="31">
        <v>4.5952550157191407E-3</v>
      </c>
      <c r="I16" s="30">
        <v>957.40454449492006</v>
      </c>
      <c r="J16" s="32">
        <v>8.9110199062276511E-3</v>
      </c>
      <c r="K16" s="33">
        <v>804.74514835765308</v>
      </c>
      <c r="L16" s="31">
        <v>2.4241124598590413E-2</v>
      </c>
      <c r="M16" s="30">
        <v>7147.2060000000001</v>
      </c>
      <c r="N16" s="32">
        <v>0.17758221674926997</v>
      </c>
      <c r="O16" s="33">
        <v>9117.1709999999966</v>
      </c>
      <c r="P16" s="31">
        <v>4.6231526730754709E-2</v>
      </c>
      <c r="Q16" s="30">
        <v>494.40878602492893</v>
      </c>
      <c r="R16" s="32">
        <v>1.1463120771325053E-3</v>
      </c>
      <c r="S16" s="33">
        <v>345.30649564095791</v>
      </c>
      <c r="T16" s="31">
        <v>9.7638097680040011E-4</v>
      </c>
      <c r="U16" s="30">
        <v>156739.75825924828</v>
      </c>
      <c r="V16" s="32">
        <v>0.32852364776901044</v>
      </c>
      <c r="W16" s="33">
        <v>1.9300000000000002</v>
      </c>
      <c r="X16" s="32">
        <v>6.7136814531384356E-2</v>
      </c>
    </row>
    <row r="17" spans="1:24" x14ac:dyDescent="0.3">
      <c r="A17" s="29"/>
      <c r="B17" s="34"/>
      <c r="C17" s="35"/>
      <c r="D17" s="23"/>
      <c r="E17" s="23" t="s">
        <v>17</v>
      </c>
      <c r="F17" s="23" t="s">
        <v>19</v>
      </c>
      <c r="G17" s="30">
        <v>2039.6412179874881</v>
      </c>
      <c r="H17" s="31">
        <v>7.1650496511116695E-3</v>
      </c>
      <c r="I17" s="30">
        <v>1242.5573349848246</v>
      </c>
      <c r="J17" s="32">
        <v>1.1565072685674619E-2</v>
      </c>
      <c r="K17" s="33">
        <v>897.44091552524208</v>
      </c>
      <c r="L17" s="31">
        <v>2.7033374600044034E-2</v>
      </c>
      <c r="M17" s="30">
        <v>0</v>
      </c>
      <c r="N17" s="32">
        <v>0</v>
      </c>
      <c r="O17" s="33">
        <v>0</v>
      </c>
      <c r="P17" s="31">
        <v>0</v>
      </c>
      <c r="Q17" s="30">
        <v>1309.1852497561285</v>
      </c>
      <c r="R17" s="32">
        <v>3.0354130133187314E-3</v>
      </c>
      <c r="S17" s="33">
        <v>1116.8865043590424</v>
      </c>
      <c r="T17" s="31">
        <v>3.1580834703878583E-3</v>
      </c>
      <c r="U17" s="30">
        <v>10467.628740751665</v>
      </c>
      <c r="V17" s="32">
        <v>2.1939957134013019E-2</v>
      </c>
      <c r="W17" s="33">
        <v>0</v>
      </c>
      <c r="X17" s="32">
        <v>0</v>
      </c>
    </row>
    <row r="18" spans="1:24" x14ac:dyDescent="0.3">
      <c r="A18" s="29"/>
      <c r="B18" s="34"/>
      <c r="C18" s="35"/>
      <c r="D18" s="23" t="s">
        <v>25</v>
      </c>
      <c r="E18" s="23" t="s">
        <v>17</v>
      </c>
      <c r="F18" s="23" t="s">
        <v>18</v>
      </c>
      <c r="G18" s="30">
        <v>186.15898005874089</v>
      </c>
      <c r="H18" s="31">
        <v>6.5395733492642518E-4</v>
      </c>
      <c r="I18" s="30">
        <v>129.43275124044422</v>
      </c>
      <c r="J18" s="32">
        <v>1.2046922374176487E-3</v>
      </c>
      <c r="K18" s="33">
        <v>105.03979879682133</v>
      </c>
      <c r="L18" s="31">
        <v>3.1640859912497022E-3</v>
      </c>
      <c r="M18" s="30">
        <v>634.62904000000003</v>
      </c>
      <c r="N18" s="32">
        <v>1.5768236110259189E-2</v>
      </c>
      <c r="O18" s="33">
        <v>10840.751189999997</v>
      </c>
      <c r="P18" s="31">
        <v>5.4971490435130145E-2</v>
      </c>
      <c r="Q18" s="30">
        <v>0.18782770326607529</v>
      </c>
      <c r="R18" s="32">
        <v>4.3548814414294484E-7</v>
      </c>
      <c r="S18" s="33">
        <v>0.161</v>
      </c>
      <c r="T18" s="31">
        <v>4.5524002371595917E-7</v>
      </c>
      <c r="U18" s="30">
        <v>11868.01231924045</v>
      </c>
      <c r="V18" s="32">
        <v>2.4875135333790613E-2</v>
      </c>
      <c r="W18" s="33">
        <v>0.15589612660756702</v>
      </c>
      <c r="X18" s="32">
        <v>5.4229892944111088E-3</v>
      </c>
    </row>
    <row r="19" spans="1:24" x14ac:dyDescent="0.3">
      <c r="A19" s="29"/>
      <c r="B19" s="34"/>
      <c r="C19" s="35"/>
      <c r="D19" s="23"/>
      <c r="E19" s="23" t="s">
        <v>17</v>
      </c>
      <c r="F19" s="23" t="s">
        <v>19</v>
      </c>
      <c r="G19" s="30">
        <v>2385.2580099412608</v>
      </c>
      <c r="H19" s="31">
        <v>8.3791658656536244E-3</v>
      </c>
      <c r="I19" s="30">
        <v>1358.6693599740968</v>
      </c>
      <c r="J19" s="32">
        <v>1.2645782582009666E-2</v>
      </c>
      <c r="K19" s="33">
        <v>907.35681224137227</v>
      </c>
      <c r="L19" s="31">
        <v>2.7332068526056543E-2</v>
      </c>
      <c r="M19" s="30">
        <v>0</v>
      </c>
      <c r="N19" s="32">
        <v>0</v>
      </c>
      <c r="O19" s="33">
        <v>0</v>
      </c>
      <c r="P19" s="31">
        <v>0</v>
      </c>
      <c r="Q19" s="30">
        <v>44.020575953299648</v>
      </c>
      <c r="R19" s="32">
        <v>1.0206395857830041E-4</v>
      </c>
      <c r="S19" s="33">
        <v>38.17</v>
      </c>
      <c r="T19" s="31">
        <v>1.0792864413191405E-4</v>
      </c>
      <c r="U19" s="30">
        <v>422.34068075955014</v>
      </c>
      <c r="V19" s="32">
        <v>8.852182916786385E-4</v>
      </c>
      <c r="W19" s="33">
        <v>0.10510387339243298</v>
      </c>
      <c r="X19" s="32">
        <v>3.6561343287450131E-3</v>
      </c>
    </row>
    <row r="20" spans="1:24" x14ac:dyDescent="0.3">
      <c r="A20" s="29"/>
      <c r="B20" s="34"/>
      <c r="C20" s="35"/>
      <c r="D20" s="23" t="s">
        <v>26</v>
      </c>
      <c r="E20" s="23" t="s">
        <v>17</v>
      </c>
      <c r="F20" s="23" t="s">
        <v>18</v>
      </c>
      <c r="G20" s="30">
        <v>122.5364503255001</v>
      </c>
      <c r="H20" s="31">
        <v>4.3045793687160756E-4</v>
      </c>
      <c r="I20" s="30">
        <v>85.178129564925015</v>
      </c>
      <c r="J20" s="32">
        <v>7.9279340430612728E-4</v>
      </c>
      <c r="K20" s="33">
        <v>69.133060369709781</v>
      </c>
      <c r="L20" s="31">
        <v>2.082476835957517E-3</v>
      </c>
      <c r="M20" s="30">
        <v>1185.6436800000001</v>
      </c>
      <c r="N20" s="32">
        <v>2.9458956824409722E-2</v>
      </c>
      <c r="O20" s="33">
        <v>1748.3095500000002</v>
      </c>
      <c r="P20" s="31">
        <v>8.8653618205097578E-3</v>
      </c>
      <c r="Q20" s="30">
        <v>894.77125032102401</v>
      </c>
      <c r="R20" s="32">
        <v>2.0745729434958403E-3</v>
      </c>
      <c r="S20" s="33">
        <v>715.52147416569687</v>
      </c>
      <c r="T20" s="31">
        <v>2.0231926265122354E-3</v>
      </c>
      <c r="U20" s="30">
        <v>450.12077099236643</v>
      </c>
      <c r="V20" s="32">
        <v>9.4344484938164281E-4</v>
      </c>
      <c r="W20" s="33">
        <v>0.41298571428571429</v>
      </c>
      <c r="X20" s="32">
        <v>1.4366085649798596E-2</v>
      </c>
    </row>
    <row r="21" spans="1:24" x14ac:dyDescent="0.3">
      <c r="A21" s="29"/>
      <c r="B21" s="34"/>
      <c r="C21" s="35"/>
      <c r="D21" s="23"/>
      <c r="E21" s="23" t="s">
        <v>17</v>
      </c>
      <c r="F21" s="23" t="s">
        <v>19</v>
      </c>
      <c r="G21" s="30">
        <v>225.48735967449986</v>
      </c>
      <c r="H21" s="31">
        <v>7.921138843036352E-4</v>
      </c>
      <c r="I21" s="30">
        <v>130.89820917374345</v>
      </c>
      <c r="J21" s="32">
        <v>1.2183319520925543E-3</v>
      </c>
      <c r="K21" s="33">
        <v>94.942772806757233</v>
      </c>
      <c r="L21" s="31">
        <v>2.8599359561735423E-3</v>
      </c>
      <c r="M21" s="30">
        <v>0</v>
      </c>
      <c r="N21" s="32">
        <v>0</v>
      </c>
      <c r="O21" s="33">
        <v>0</v>
      </c>
      <c r="P21" s="31">
        <v>0</v>
      </c>
      <c r="Q21" s="30">
        <v>4437.9932037241861</v>
      </c>
      <c r="R21" s="32">
        <v>1.0289714405286685E-2</v>
      </c>
      <c r="S21" s="33">
        <v>3968.2515258343037</v>
      </c>
      <c r="T21" s="31">
        <v>1.1220539867898754E-2</v>
      </c>
      <c r="U21" s="30">
        <v>12.259229007633589</v>
      </c>
      <c r="V21" s="32">
        <v>2.5695118310454692E-5</v>
      </c>
      <c r="W21" s="33">
        <v>1.0142857142857143E-3</v>
      </c>
      <c r="X21" s="32">
        <v>3.5282855897322646E-5</v>
      </c>
    </row>
    <row r="22" spans="1:24" x14ac:dyDescent="0.3">
      <c r="A22" s="29"/>
      <c r="B22" s="34"/>
      <c r="C22" s="35"/>
      <c r="D22" s="23" t="s">
        <v>27</v>
      </c>
      <c r="E22" s="23" t="s">
        <v>17</v>
      </c>
      <c r="F22" s="23" t="s">
        <v>18</v>
      </c>
      <c r="G22" s="30">
        <v>51.176595414536145</v>
      </c>
      <c r="H22" s="31">
        <v>1.7977811189843029E-4</v>
      </c>
      <c r="I22" s="30">
        <v>44.161443942318009</v>
      </c>
      <c r="J22" s="32">
        <v>4.110315835876422E-4</v>
      </c>
      <c r="K22" s="33">
        <v>38.280621961018802</v>
      </c>
      <c r="L22" s="31">
        <v>1.1531170191735999E-3</v>
      </c>
      <c r="M22" s="30">
        <v>393.52800000000002</v>
      </c>
      <c r="N22" s="32">
        <v>9.7777473593047021E-3</v>
      </c>
      <c r="O22" s="33">
        <v>1408.5219999999995</v>
      </c>
      <c r="P22" s="31">
        <v>7.1423605517387002E-3</v>
      </c>
      <c r="Q22" s="30">
        <v>72.199640886397432</v>
      </c>
      <c r="R22" s="32">
        <v>1.6739856299506403E-4</v>
      </c>
      <c r="S22" s="33">
        <v>61.476621231997726</v>
      </c>
      <c r="T22" s="31">
        <v>1.7382992861883034E-4</v>
      </c>
      <c r="U22" s="30">
        <v>233.70529175655705</v>
      </c>
      <c r="V22" s="32">
        <v>4.89841989061858E-4</v>
      </c>
      <c r="W22" s="33">
        <v>0.04</v>
      </c>
      <c r="X22" s="32">
        <v>1.3914365705986395E-3</v>
      </c>
    </row>
    <row r="23" spans="1:24" x14ac:dyDescent="0.3">
      <c r="A23" s="29"/>
      <c r="B23" s="34"/>
      <c r="C23" s="35"/>
      <c r="D23" s="23"/>
      <c r="E23" s="23" t="s">
        <v>17</v>
      </c>
      <c r="F23" s="23" t="s">
        <v>19</v>
      </c>
      <c r="G23" s="30">
        <v>47.437404585463838</v>
      </c>
      <c r="H23" s="31">
        <v>1.6664271940439174E-4</v>
      </c>
      <c r="I23" s="30">
        <v>25.313271309006215</v>
      </c>
      <c r="J23" s="32">
        <v>2.3560266746518716E-4</v>
      </c>
      <c r="K23" s="33">
        <v>17.18581448000884</v>
      </c>
      <c r="L23" s="31">
        <v>5.1768373004592813E-4</v>
      </c>
      <c r="M23" s="30">
        <v>0</v>
      </c>
      <c r="N23" s="32">
        <v>0</v>
      </c>
      <c r="O23" s="33">
        <v>0</v>
      </c>
      <c r="P23" s="31">
        <v>0</v>
      </c>
      <c r="Q23" s="30">
        <v>316.47421970339894</v>
      </c>
      <c r="R23" s="32">
        <v>7.3376167738410734E-4</v>
      </c>
      <c r="S23" s="33">
        <v>262.37637876800238</v>
      </c>
      <c r="T23" s="31">
        <v>7.4188962045250244E-4</v>
      </c>
      <c r="U23" s="30">
        <v>4.8377082434429983</v>
      </c>
      <c r="V23" s="32">
        <v>1.0139747417176653E-5</v>
      </c>
      <c r="W23" s="33">
        <v>0</v>
      </c>
      <c r="X23" s="32">
        <v>0</v>
      </c>
    </row>
    <row r="24" spans="1:24" x14ac:dyDescent="0.3">
      <c r="A24" s="29"/>
      <c r="B24" s="34"/>
      <c r="C24" s="35"/>
      <c r="D24" s="23" t="s">
        <v>28</v>
      </c>
      <c r="E24" s="23" t="s">
        <v>17</v>
      </c>
      <c r="F24" s="23" t="s">
        <v>18</v>
      </c>
      <c r="G24" s="30">
        <v>6.5720532299997316</v>
      </c>
      <c r="H24" s="31">
        <v>2.3086946511680938E-5</v>
      </c>
      <c r="I24" s="30">
        <v>4.4543403325216104</v>
      </c>
      <c r="J24" s="32">
        <v>4.1458666141127104E-5</v>
      </c>
      <c r="K24" s="33">
        <v>3.3872487541942782</v>
      </c>
      <c r="L24" s="31">
        <v>1.0203319555814354E-4</v>
      </c>
      <c r="M24" s="30">
        <v>4.0720000000000001</v>
      </c>
      <c r="N24" s="32">
        <v>1.0117447105946398E-4</v>
      </c>
      <c r="O24" s="33">
        <v>32.082999999999998</v>
      </c>
      <c r="P24" s="31">
        <v>1.6268709582202678E-4</v>
      </c>
      <c r="Q24" s="30">
        <v>1.8911690033738044</v>
      </c>
      <c r="R24" s="32">
        <v>4.3847721354141307E-6</v>
      </c>
      <c r="S24" s="33">
        <v>1.4571710887192941</v>
      </c>
      <c r="T24" s="31">
        <v>4.1202646024023698E-6</v>
      </c>
      <c r="U24" s="30">
        <v>1.1500000000000001</v>
      </c>
      <c r="V24" s="32">
        <v>2.4103788287683555E-6</v>
      </c>
      <c r="W24" s="33">
        <v>2E-3</v>
      </c>
      <c r="X24" s="32">
        <v>6.9571828529931974E-5</v>
      </c>
    </row>
    <row r="25" spans="1:24" x14ac:dyDescent="0.3">
      <c r="A25" s="29"/>
      <c r="B25" s="34"/>
      <c r="C25" s="35"/>
      <c r="D25" s="23"/>
      <c r="E25" s="23" t="s">
        <v>17</v>
      </c>
      <c r="F25" s="23" t="s">
        <v>19</v>
      </c>
      <c r="G25" s="30">
        <v>28.226946770000264</v>
      </c>
      <c r="H25" s="31">
        <v>9.9158358500861946E-5</v>
      </c>
      <c r="I25" s="30">
        <v>18.372862697089353</v>
      </c>
      <c r="J25" s="32">
        <v>1.7100498025578295E-4</v>
      </c>
      <c r="K25" s="33">
        <v>12.415163004910259</v>
      </c>
      <c r="L25" s="31">
        <v>3.7397866135389875E-4</v>
      </c>
      <c r="M25" s="30">
        <v>0</v>
      </c>
      <c r="N25" s="32">
        <v>0</v>
      </c>
      <c r="O25" s="33">
        <v>0</v>
      </c>
      <c r="P25" s="31">
        <v>0</v>
      </c>
      <c r="Q25" s="30">
        <v>20.930309161612826</v>
      </c>
      <c r="R25" s="32">
        <v>4.8527993126853844E-5</v>
      </c>
      <c r="S25" s="33">
        <v>17.899828911280711</v>
      </c>
      <c r="T25" s="31">
        <v>5.0613158621633804E-5</v>
      </c>
      <c r="U25" s="30">
        <v>2.3E-2</v>
      </c>
      <c r="V25" s="32">
        <v>4.8207576575367102E-8</v>
      </c>
      <c r="W25" s="33">
        <v>0</v>
      </c>
      <c r="X25" s="32">
        <v>0</v>
      </c>
    </row>
    <row r="26" spans="1:24" x14ac:dyDescent="0.3">
      <c r="A26" s="29"/>
      <c r="B26" s="34"/>
      <c r="C26" s="35"/>
      <c r="D26" s="23" t="s">
        <v>29</v>
      </c>
      <c r="E26" s="23" t="s">
        <v>17</v>
      </c>
      <c r="F26" s="23" t="s">
        <v>18</v>
      </c>
      <c r="G26" s="30">
        <v>140.58797572203983</v>
      </c>
      <c r="H26" s="31">
        <v>4.9387108748058094E-4</v>
      </c>
      <c r="I26" s="30">
        <v>95.310712722625098</v>
      </c>
      <c r="J26" s="32">
        <v>8.8710217977512813E-4</v>
      </c>
      <c r="K26" s="33">
        <v>71.356342024315353</v>
      </c>
      <c r="L26" s="31">
        <v>2.1494481593846218E-3</v>
      </c>
      <c r="M26" s="30">
        <v>92.633999999999972</v>
      </c>
      <c r="N26" s="32">
        <v>2.3016198310713124E-3</v>
      </c>
      <c r="O26" s="33">
        <v>265.90200000000004</v>
      </c>
      <c r="P26" s="31">
        <v>1.3483409953329981E-3</v>
      </c>
      <c r="Q26" s="30">
        <v>20.118781193095749</v>
      </c>
      <c r="R26" s="32">
        <v>4.6646423993098552E-5</v>
      </c>
      <c r="S26" s="33">
        <v>17.729132710788956</v>
      </c>
      <c r="T26" s="31">
        <v>5.0130501836788517E-5</v>
      </c>
      <c r="U26" s="30">
        <v>44.097000000000001</v>
      </c>
      <c r="V26" s="32">
        <v>9.2426500184520144E-5</v>
      </c>
      <c r="W26" s="33">
        <v>0.06</v>
      </c>
      <c r="X26" s="32">
        <v>2.0871548558979592E-3</v>
      </c>
    </row>
    <row r="27" spans="1:24" x14ac:dyDescent="0.3">
      <c r="A27" s="29"/>
      <c r="B27" s="34"/>
      <c r="C27" s="35"/>
      <c r="D27" s="23"/>
      <c r="E27" s="23" t="s">
        <v>17</v>
      </c>
      <c r="F27" s="23" t="s">
        <v>19</v>
      </c>
      <c r="G27" s="30">
        <v>78.470024277960221</v>
      </c>
      <c r="H27" s="31">
        <v>2.7565711808387867E-4</v>
      </c>
      <c r="I27" s="30">
        <v>42.690737503358463</v>
      </c>
      <c r="J27" s="32">
        <v>3.9734301857179561E-4</v>
      </c>
      <c r="K27" s="33">
        <v>28.703191178594892</v>
      </c>
      <c r="L27" s="31">
        <v>8.646186126843806E-4</v>
      </c>
      <c r="M27" s="30">
        <v>3.3610000000000002</v>
      </c>
      <c r="N27" s="32">
        <v>8.3508692836654829E-5</v>
      </c>
      <c r="O27" s="33">
        <v>0</v>
      </c>
      <c r="P27" s="31">
        <v>0</v>
      </c>
      <c r="Q27" s="30">
        <v>60.650272313106733</v>
      </c>
      <c r="R27" s="32">
        <v>1.4062076079364804E-4</v>
      </c>
      <c r="S27" s="33">
        <v>54.348867289211043</v>
      </c>
      <c r="T27" s="31">
        <v>1.5367564989860841E-4</v>
      </c>
      <c r="U27" s="30">
        <v>0.28899999999999998</v>
      </c>
      <c r="V27" s="32">
        <v>6.0573867957743877E-7</v>
      </c>
      <c r="W27" s="33">
        <v>0</v>
      </c>
      <c r="X27" s="32">
        <v>0</v>
      </c>
    </row>
    <row r="28" spans="1:24" x14ac:dyDescent="0.3">
      <c r="A28" s="29"/>
      <c r="B28" s="34"/>
      <c r="C28" s="35"/>
      <c r="D28" s="23" t="s">
        <v>30</v>
      </c>
      <c r="E28" s="23" t="s">
        <v>17</v>
      </c>
      <c r="F28" s="23" t="s">
        <v>18</v>
      </c>
      <c r="G28" s="30">
        <v>7.5504988504853241</v>
      </c>
      <c r="H28" s="31">
        <v>2.6524125261485472E-5</v>
      </c>
      <c r="I28" s="30">
        <v>4.6699763784147779</v>
      </c>
      <c r="J28" s="32">
        <v>4.3465693482393741E-5</v>
      </c>
      <c r="K28" s="33">
        <v>3.7832130562181243</v>
      </c>
      <c r="L28" s="31">
        <v>1.1396072317548063E-4</v>
      </c>
      <c r="M28" s="30">
        <v>3.3180000000000001</v>
      </c>
      <c r="N28" s="32">
        <v>8.2440298373109399E-5</v>
      </c>
      <c r="O28" s="33">
        <v>20.940999999999999</v>
      </c>
      <c r="P28" s="31">
        <v>1.0618802710497967E-4</v>
      </c>
      <c r="Q28" s="30">
        <v>28.698014103318986</v>
      </c>
      <c r="R28" s="32">
        <v>6.65378146307756E-5</v>
      </c>
      <c r="S28" s="33">
        <v>23.762949888131725</v>
      </c>
      <c r="T28" s="31">
        <v>6.7191589258597741E-5</v>
      </c>
      <c r="U28" s="30">
        <v>54.636033670033669</v>
      </c>
      <c r="V28" s="32">
        <v>1.1451612073576015E-4</v>
      </c>
      <c r="W28" s="33">
        <v>0</v>
      </c>
      <c r="X28" s="32">
        <v>0</v>
      </c>
    </row>
    <row r="29" spans="1:24" x14ac:dyDescent="0.3">
      <c r="A29" s="29"/>
      <c r="B29" s="34"/>
      <c r="C29" s="35"/>
      <c r="D29" s="23"/>
      <c r="E29" s="23" t="s">
        <v>17</v>
      </c>
      <c r="F29" s="23" t="s">
        <v>19</v>
      </c>
      <c r="G29" s="30">
        <v>41.10050114951467</v>
      </c>
      <c r="H29" s="31">
        <v>1.4438182991438809E-4</v>
      </c>
      <c r="I29" s="30">
        <v>24.380501953265505</v>
      </c>
      <c r="J29" s="32">
        <v>2.2692093898925896E-4</v>
      </c>
      <c r="K29" s="33">
        <v>17.126199249567673</v>
      </c>
      <c r="L29" s="31">
        <v>5.1588795627575089E-4</v>
      </c>
      <c r="M29" s="30">
        <v>0</v>
      </c>
      <c r="N29" s="32">
        <v>0</v>
      </c>
      <c r="O29" s="33">
        <v>0</v>
      </c>
      <c r="P29" s="31">
        <v>0</v>
      </c>
      <c r="Q29" s="30">
        <v>299.67014041245005</v>
      </c>
      <c r="R29" s="32">
        <v>6.9480055941696899E-4</v>
      </c>
      <c r="S29" s="33">
        <v>262.73605011186834</v>
      </c>
      <c r="T29" s="31">
        <v>7.4290661915505827E-4</v>
      </c>
      <c r="U29" s="30">
        <v>21.293966329966331</v>
      </c>
      <c r="V29" s="32">
        <v>4.4631761410658292E-5</v>
      </c>
      <c r="W29" s="33">
        <v>0</v>
      </c>
      <c r="X29" s="32">
        <v>0</v>
      </c>
    </row>
    <row r="30" spans="1:24" x14ac:dyDescent="0.3">
      <c r="A30" s="29"/>
      <c r="B30" s="34"/>
      <c r="C30" s="35"/>
      <c r="D30" s="23" t="s">
        <v>31</v>
      </c>
      <c r="E30" s="23" t="s">
        <v>17</v>
      </c>
      <c r="F30" s="23" t="s">
        <v>18</v>
      </c>
      <c r="G30" s="30">
        <v>88.678510969901581</v>
      </c>
      <c r="H30" s="31">
        <v>3.1151848103605706E-4</v>
      </c>
      <c r="I30" s="30">
        <v>63.472896905907753</v>
      </c>
      <c r="J30" s="32">
        <v>5.9077247030707035E-4</v>
      </c>
      <c r="K30" s="33">
        <v>52.740864914224886</v>
      </c>
      <c r="L30" s="31">
        <v>1.5886990812337869E-3</v>
      </c>
      <c r="M30" s="30">
        <v>191.67320000000001</v>
      </c>
      <c r="N30" s="32">
        <v>4.7623857137217224E-3</v>
      </c>
      <c r="O30" s="33">
        <v>966.94494000000009</v>
      </c>
      <c r="P30" s="31">
        <v>4.9032030704237121E-3</v>
      </c>
      <c r="Q30" s="30">
        <v>90.422943260602509</v>
      </c>
      <c r="R30" s="32">
        <v>2.0965022232487102E-4</v>
      </c>
      <c r="S30" s="33">
        <v>66.613312966744019</v>
      </c>
      <c r="T30" s="31">
        <v>1.8835432406695129E-4</v>
      </c>
      <c r="U30" s="30">
        <v>504.53281861986449</v>
      </c>
      <c r="V30" s="32">
        <v>1.0574914994957792E-3</v>
      </c>
      <c r="W30" s="33">
        <v>0.76300000000000012</v>
      </c>
      <c r="X30" s="32">
        <v>2.6541652584169052E-2</v>
      </c>
    </row>
    <row r="31" spans="1:24" x14ac:dyDescent="0.3">
      <c r="A31" s="29"/>
      <c r="B31" s="34"/>
      <c r="C31" s="35"/>
      <c r="D31" s="23"/>
      <c r="E31" s="23" t="s">
        <v>17</v>
      </c>
      <c r="F31" s="23" t="s">
        <v>19</v>
      </c>
      <c r="G31" s="30">
        <v>387.5171990300986</v>
      </c>
      <c r="H31" s="31">
        <v>1.3613080316400097E-3</v>
      </c>
      <c r="I31" s="30">
        <v>267.79823828339471</v>
      </c>
      <c r="J31" s="32">
        <v>2.4925256997343275E-3</v>
      </c>
      <c r="K31" s="33">
        <v>183.48787841573167</v>
      </c>
      <c r="L31" s="31">
        <v>5.5271566807010503E-3</v>
      </c>
      <c r="M31" s="30">
        <v>0</v>
      </c>
      <c r="N31" s="32">
        <v>0</v>
      </c>
      <c r="O31" s="33">
        <v>0</v>
      </c>
      <c r="P31" s="31">
        <v>0</v>
      </c>
      <c r="Q31" s="30">
        <v>1186.109861256288</v>
      </c>
      <c r="R31" s="32">
        <v>2.7500564253635394E-3</v>
      </c>
      <c r="S31" s="33">
        <v>1004.695397033256</v>
      </c>
      <c r="T31" s="31">
        <v>2.8408543874082885E-3</v>
      </c>
      <c r="U31" s="30">
        <v>65.007181380135734</v>
      </c>
      <c r="V31" s="32">
        <v>1.3625385540572488E-4</v>
      </c>
      <c r="W31" s="33">
        <v>8.0000000000000002E-3</v>
      </c>
      <c r="X31" s="32">
        <v>2.782873141197279E-4</v>
      </c>
    </row>
    <row r="32" spans="1:24" x14ac:dyDescent="0.3">
      <c r="A32" s="29"/>
      <c r="B32" s="34"/>
      <c r="C32" s="35"/>
      <c r="D32" s="23" t="s">
        <v>32</v>
      </c>
      <c r="E32" s="23" t="s">
        <v>17</v>
      </c>
      <c r="F32" s="23" t="s">
        <v>18</v>
      </c>
      <c r="G32" s="30">
        <v>1.7859526489120081</v>
      </c>
      <c r="H32" s="31">
        <v>6.2738678210352986E-6</v>
      </c>
      <c r="I32" s="30">
        <v>1.3040610006553779</v>
      </c>
      <c r="J32" s="32">
        <v>1.2137516583343186E-5</v>
      </c>
      <c r="K32" s="33">
        <v>1.0544445459634655</v>
      </c>
      <c r="L32" s="31">
        <v>3.1762753305403487E-5</v>
      </c>
      <c r="M32" s="30">
        <v>12.933999999999999</v>
      </c>
      <c r="N32" s="32">
        <v>3.2136311608131315E-4</v>
      </c>
      <c r="O32" s="33">
        <v>20.449000000000002</v>
      </c>
      <c r="P32" s="31">
        <v>1.0369318400600399E-4</v>
      </c>
      <c r="Q32" s="30">
        <v>15.065727244019712</v>
      </c>
      <c r="R32" s="32">
        <v>3.4930659767306861E-5</v>
      </c>
      <c r="S32" s="33">
        <v>11.915359248552827</v>
      </c>
      <c r="T32" s="31">
        <v>3.369160513599604E-5</v>
      </c>
      <c r="U32" s="30">
        <v>1.5190000000000001</v>
      </c>
      <c r="V32" s="32">
        <v>3.1837960355644624E-6</v>
      </c>
      <c r="W32" s="33">
        <v>0.32899999999999996</v>
      </c>
      <c r="X32" s="32">
        <v>1.1444565793173808E-2</v>
      </c>
    </row>
    <row r="33" spans="1:24" x14ac:dyDescent="0.3">
      <c r="A33" s="29"/>
      <c r="B33" s="34"/>
      <c r="C33" s="35"/>
      <c r="D33" s="23"/>
      <c r="E33" s="23" t="s">
        <v>17</v>
      </c>
      <c r="F33" s="23" t="s">
        <v>19</v>
      </c>
      <c r="G33" s="30">
        <v>0.56704735108799187</v>
      </c>
      <c r="H33" s="31">
        <v>1.9919789761287987E-6</v>
      </c>
      <c r="I33" s="30">
        <v>0.3589639688238157</v>
      </c>
      <c r="J33" s="32">
        <v>3.3410485569556182E-6</v>
      </c>
      <c r="K33" s="33">
        <v>0.25362409338770309</v>
      </c>
      <c r="L33" s="31">
        <v>7.639851276597476E-6</v>
      </c>
      <c r="M33" s="30">
        <v>0</v>
      </c>
      <c r="N33" s="32">
        <v>0</v>
      </c>
      <c r="O33" s="33">
        <v>0</v>
      </c>
      <c r="P33" s="31">
        <v>0</v>
      </c>
      <c r="Q33" s="30">
        <v>314.80182330784567</v>
      </c>
      <c r="R33" s="32">
        <v>7.2988414073798689E-4</v>
      </c>
      <c r="S33" s="33">
        <v>273.04864075144712</v>
      </c>
      <c r="T33" s="31">
        <v>7.7206627137452915E-4</v>
      </c>
      <c r="U33" s="30">
        <v>0.60899999999999999</v>
      </c>
      <c r="V33" s="32">
        <v>1.2764527884521115E-6</v>
      </c>
      <c r="W33" s="33">
        <v>0</v>
      </c>
      <c r="X33" s="32">
        <v>0</v>
      </c>
    </row>
    <row r="34" spans="1:24" x14ac:dyDescent="0.3">
      <c r="A34" s="29"/>
      <c r="B34" s="34"/>
      <c r="C34" s="35"/>
      <c r="D34" s="23" t="s">
        <v>33</v>
      </c>
      <c r="E34" s="23" t="s">
        <v>17</v>
      </c>
      <c r="F34" s="23" t="s">
        <v>18</v>
      </c>
      <c r="G34" s="30">
        <v>73.784730932836965</v>
      </c>
      <c r="H34" s="31">
        <v>2.5919816483672129E-4</v>
      </c>
      <c r="I34" s="30">
        <v>52.182786740117443</v>
      </c>
      <c r="J34" s="32">
        <v>4.8569003988688096E-4</v>
      </c>
      <c r="K34" s="33">
        <v>43.114690048628766</v>
      </c>
      <c r="L34" s="31">
        <v>1.2987323696593701E-3</v>
      </c>
      <c r="M34" s="30">
        <v>423.46</v>
      </c>
      <c r="N34" s="32">
        <v>1.0521449291463805E-2</v>
      </c>
      <c r="O34" s="33">
        <v>1043.9389999999999</v>
      </c>
      <c r="P34" s="31">
        <v>5.2936260363853384E-3</v>
      </c>
      <c r="Q34" s="30">
        <v>93.806495236483542</v>
      </c>
      <c r="R34" s="32">
        <v>2.1749516077093338E-4</v>
      </c>
      <c r="S34" s="33">
        <v>68.645304413494358</v>
      </c>
      <c r="T34" s="31">
        <v>1.9409993794526962E-4</v>
      </c>
      <c r="U34" s="30">
        <v>671.72752991452978</v>
      </c>
      <c r="V34" s="32">
        <v>1.4079285363537779E-3</v>
      </c>
      <c r="W34" s="33">
        <v>0.88351263525685197</v>
      </c>
      <c r="X34" s="32">
        <v>3.0733794782059017E-2</v>
      </c>
    </row>
    <row r="35" spans="1:24" x14ac:dyDescent="0.3">
      <c r="A35" s="29"/>
      <c r="B35" s="34"/>
      <c r="C35" s="35"/>
      <c r="D35" s="23"/>
      <c r="E35" s="23" t="s">
        <v>17</v>
      </c>
      <c r="F35" s="23" t="s">
        <v>19</v>
      </c>
      <c r="G35" s="30">
        <v>22.367269067163026</v>
      </c>
      <c r="H35" s="31">
        <v>7.8573913888702542E-5</v>
      </c>
      <c r="I35" s="30">
        <v>13.01568326357261</v>
      </c>
      <c r="J35" s="32">
        <v>1.2114316076913608E-4</v>
      </c>
      <c r="K35" s="33">
        <v>9.3302489806912003</v>
      </c>
      <c r="L35" s="31">
        <v>2.8105261465495319E-4</v>
      </c>
      <c r="M35" s="30">
        <v>0</v>
      </c>
      <c r="N35" s="32">
        <v>0</v>
      </c>
      <c r="O35" s="33">
        <v>0</v>
      </c>
      <c r="P35" s="31">
        <v>0</v>
      </c>
      <c r="Q35" s="30">
        <v>2005.4338422311939</v>
      </c>
      <c r="R35" s="32">
        <v>4.6497010130478319E-3</v>
      </c>
      <c r="S35" s="33">
        <v>1818.5386955865058</v>
      </c>
      <c r="T35" s="31">
        <v>5.1420596205415548E-3</v>
      </c>
      <c r="U35" s="30">
        <v>21.576470085470088</v>
      </c>
      <c r="V35" s="32">
        <v>4.5223884081365953E-5</v>
      </c>
      <c r="W35" s="33">
        <v>0.100487364743148</v>
      </c>
      <c r="X35" s="32">
        <v>3.4955448546675118E-3</v>
      </c>
    </row>
    <row r="36" spans="1:24" x14ac:dyDescent="0.3">
      <c r="A36" s="29"/>
      <c r="B36" s="34"/>
      <c r="C36" s="35"/>
      <c r="D36" s="23" t="s">
        <v>34</v>
      </c>
      <c r="E36" s="23" t="s">
        <v>17</v>
      </c>
      <c r="F36" s="23" t="s">
        <v>18</v>
      </c>
      <c r="G36" s="30">
        <v>88.608748287271027</v>
      </c>
      <c r="H36" s="31">
        <v>3.1127341191290221E-4</v>
      </c>
      <c r="I36" s="30">
        <v>62.640524226440263</v>
      </c>
      <c r="J36" s="32">
        <v>5.8302518149505849E-4</v>
      </c>
      <c r="K36" s="33">
        <v>52.614782344836001</v>
      </c>
      <c r="L36" s="31">
        <v>1.5849011294468095E-3</v>
      </c>
      <c r="M36" s="30">
        <v>166.298</v>
      </c>
      <c r="N36" s="32">
        <v>4.1319037790389836E-3</v>
      </c>
      <c r="O36" s="33">
        <v>707.47699999999975</v>
      </c>
      <c r="P36" s="31">
        <v>3.5874880307602158E-3</v>
      </c>
      <c r="Q36" s="30">
        <v>464.41810566021445</v>
      </c>
      <c r="R36" s="32">
        <v>1.0767771496084635E-3</v>
      </c>
      <c r="S36" s="33">
        <v>390.90050959283758</v>
      </c>
      <c r="T36" s="31">
        <v>1.1053015978734404E-3</v>
      </c>
      <c r="U36" s="30">
        <v>144.61047117991649</v>
      </c>
      <c r="V36" s="32">
        <v>3.0310088534807572E-4</v>
      </c>
      <c r="W36" s="33">
        <v>0.17638562830565338</v>
      </c>
      <c r="X36" s="32">
        <v>6.1357353438126162E-3</v>
      </c>
    </row>
    <row r="37" spans="1:24" x14ac:dyDescent="0.3">
      <c r="A37" s="29"/>
      <c r="B37" s="34"/>
      <c r="C37" s="35"/>
      <c r="D37" s="23"/>
      <c r="E37" s="23" t="s">
        <v>17</v>
      </c>
      <c r="F37" s="23" t="s">
        <v>22</v>
      </c>
      <c r="G37" s="30">
        <v>173.07125171272895</v>
      </c>
      <c r="H37" s="31">
        <v>6.0798149241429744E-4</v>
      </c>
      <c r="I37" s="30">
        <v>119.30887121475</v>
      </c>
      <c r="J37" s="32">
        <v>1.1104644661416995E-3</v>
      </c>
      <c r="K37" s="33">
        <v>86.091613236616752</v>
      </c>
      <c r="L37" s="31">
        <v>2.5933148247263187E-3</v>
      </c>
      <c r="M37" s="30">
        <v>0</v>
      </c>
      <c r="N37" s="32">
        <v>0</v>
      </c>
      <c r="O37" s="33">
        <v>0</v>
      </c>
      <c r="P37" s="31">
        <v>0</v>
      </c>
      <c r="Q37" s="30">
        <v>5633.4487731439403</v>
      </c>
      <c r="R37" s="32">
        <v>1.3061439333395233E-2</v>
      </c>
      <c r="S37" s="33">
        <v>5048.2874904071623</v>
      </c>
      <c r="T37" s="31">
        <v>1.4274425570546189E-2</v>
      </c>
      <c r="U37" s="30">
        <v>123.55852882008352</v>
      </c>
      <c r="V37" s="32">
        <v>2.5897640172321216E-4</v>
      </c>
      <c r="W37" s="33">
        <v>9.6143716943466375E-3</v>
      </c>
      <c r="X37" s="32">
        <v>3.344447094710579E-4</v>
      </c>
    </row>
    <row r="38" spans="1:24" x14ac:dyDescent="0.3">
      <c r="A38" s="29"/>
      <c r="B38" s="34"/>
      <c r="C38" s="35"/>
      <c r="D38" s="23" t="s">
        <v>35</v>
      </c>
      <c r="E38" s="23" t="s">
        <v>17</v>
      </c>
      <c r="F38" s="23" t="s">
        <v>18</v>
      </c>
      <c r="G38" s="30">
        <v>140.32787328417905</v>
      </c>
      <c r="H38" s="31">
        <v>4.9295737438966459E-4</v>
      </c>
      <c r="I38" s="30">
        <v>98.627986689852079</v>
      </c>
      <c r="J38" s="32">
        <v>9.1797762790867021E-4</v>
      </c>
      <c r="K38" s="33">
        <v>86.382715571683363</v>
      </c>
      <c r="L38" s="31">
        <v>2.6020836231337298E-3</v>
      </c>
      <c r="M38" s="30">
        <v>218.39200000000002</v>
      </c>
      <c r="N38" s="32">
        <v>5.4262512484328247E-3</v>
      </c>
      <c r="O38" s="33">
        <v>436.94800000000009</v>
      </c>
      <c r="P38" s="31">
        <v>2.2156843544943734E-3</v>
      </c>
      <c r="Q38" s="30">
        <v>375.55260117741102</v>
      </c>
      <c r="R38" s="32">
        <v>8.7073792880874661E-4</v>
      </c>
      <c r="S38" s="33">
        <v>346.09302653982826</v>
      </c>
      <c r="T38" s="31">
        <v>9.7860495409887878E-4</v>
      </c>
      <c r="U38" s="30">
        <v>156.29047594661378</v>
      </c>
      <c r="V38" s="32">
        <v>3.2758196031291108E-4</v>
      </c>
      <c r="W38" s="33">
        <v>1.7156636264789564</v>
      </c>
      <c r="X38" s="32">
        <v>5.9680927818217606E-2</v>
      </c>
    </row>
    <row r="39" spans="1:24" x14ac:dyDescent="0.3">
      <c r="A39" s="29"/>
      <c r="B39" s="34"/>
      <c r="C39" s="35"/>
      <c r="D39" s="23"/>
      <c r="E39" s="23" t="s">
        <v>17</v>
      </c>
      <c r="F39" s="23" t="s">
        <v>19</v>
      </c>
      <c r="G39" s="30">
        <v>108.71912671582099</v>
      </c>
      <c r="H39" s="31">
        <v>3.8191910129810737E-4</v>
      </c>
      <c r="I39" s="30">
        <v>67.691399740301776</v>
      </c>
      <c r="J39" s="32">
        <v>6.3003608457327823E-4</v>
      </c>
      <c r="K39" s="33">
        <v>53.40215943292695</v>
      </c>
      <c r="L39" s="31">
        <v>1.6086190805738726E-3</v>
      </c>
      <c r="M39" s="30">
        <v>0</v>
      </c>
      <c r="N39" s="32">
        <v>0</v>
      </c>
      <c r="O39" s="33">
        <v>0</v>
      </c>
      <c r="P39" s="31">
        <v>0</v>
      </c>
      <c r="Q39" s="30">
        <v>762.45936829494735</v>
      </c>
      <c r="R39" s="32">
        <v>1.7678010725223027E-3</v>
      </c>
      <c r="S39" s="33">
        <v>685.65397346017176</v>
      </c>
      <c r="T39" s="31">
        <v>1.9387399449624237E-3</v>
      </c>
      <c r="U39" s="30">
        <v>55.447524053386289</v>
      </c>
      <c r="V39" s="32">
        <v>1.1621698963991865E-4</v>
      </c>
      <c r="W39" s="33">
        <v>0.36033637352104292</v>
      </c>
      <c r="X39" s="32">
        <v>1.2534630195851758E-2</v>
      </c>
    </row>
    <row r="40" spans="1:24" x14ac:dyDescent="0.3">
      <c r="A40" s="29"/>
      <c r="B40" s="34"/>
      <c r="C40" s="35"/>
      <c r="D40" s="23" t="s">
        <v>36</v>
      </c>
      <c r="E40" s="23" t="s">
        <v>17</v>
      </c>
      <c r="F40" s="23" t="s">
        <v>18</v>
      </c>
      <c r="G40" s="30">
        <v>1.2198310546569593</v>
      </c>
      <c r="H40" s="31">
        <v>4.2851409333691158E-6</v>
      </c>
      <c r="I40" s="30">
        <v>0.79182081180132524</v>
      </c>
      <c r="J40" s="32">
        <v>7.3698532733091549E-6</v>
      </c>
      <c r="K40" s="33">
        <v>0.57404615807044201</v>
      </c>
      <c r="L40" s="31">
        <v>1.7291840120474057E-5</v>
      </c>
      <c r="M40" s="30">
        <v>1.8149999999999999</v>
      </c>
      <c r="N40" s="32">
        <v>4.5096184914765991E-5</v>
      </c>
      <c r="O40" s="33">
        <v>3.8199999999999994</v>
      </c>
      <c r="P40" s="31">
        <v>1.9370529752209651E-5</v>
      </c>
      <c r="Q40" s="30">
        <v>56.791086965811949</v>
      </c>
      <c r="R40" s="32">
        <v>1.3167304203026475E-4</v>
      </c>
      <c r="S40" s="33">
        <v>45.906357539227898</v>
      </c>
      <c r="T40" s="31">
        <v>1.2980379686255533E-4</v>
      </c>
      <c r="U40" s="30">
        <v>6.1589999999999998</v>
      </c>
      <c r="V40" s="32">
        <v>1.2909150614247217E-5</v>
      </c>
      <c r="W40" s="33">
        <v>0</v>
      </c>
      <c r="X40" s="32">
        <v>0</v>
      </c>
    </row>
    <row r="41" spans="1:24" x14ac:dyDescent="0.3">
      <c r="A41" s="29"/>
      <c r="B41" s="34"/>
      <c r="C41" s="35"/>
      <c r="D41" s="23"/>
      <c r="E41" s="23" t="s">
        <v>17</v>
      </c>
      <c r="F41" s="23" t="s">
        <v>19</v>
      </c>
      <c r="G41" s="30">
        <v>1057.362168945343</v>
      </c>
      <c r="H41" s="31">
        <v>3.7144044613766879E-3</v>
      </c>
      <c r="I41" s="30">
        <v>587.40170972355816</v>
      </c>
      <c r="J41" s="32">
        <v>5.4672273684058699E-3</v>
      </c>
      <c r="K41" s="33">
        <v>396.86108746705003</v>
      </c>
      <c r="L41" s="31">
        <v>1.19545412473183E-2</v>
      </c>
      <c r="M41" s="30">
        <v>0</v>
      </c>
      <c r="N41" s="32">
        <v>0</v>
      </c>
      <c r="O41" s="33">
        <v>0</v>
      </c>
      <c r="P41" s="31">
        <v>0</v>
      </c>
      <c r="Q41" s="30">
        <v>47.750575675458137</v>
      </c>
      <c r="R41" s="32">
        <v>1.1071215385732923E-4</v>
      </c>
      <c r="S41" s="33">
        <v>37.676642460772101</v>
      </c>
      <c r="T41" s="31">
        <v>1.065336373129168E-4</v>
      </c>
      <c r="U41" s="30">
        <v>1.1890000000000001</v>
      </c>
      <c r="V41" s="32">
        <v>2.4921221107874562E-6</v>
      </c>
      <c r="W41" s="33">
        <v>0</v>
      </c>
      <c r="X41" s="32">
        <v>0</v>
      </c>
    </row>
    <row r="42" spans="1:24" x14ac:dyDescent="0.3">
      <c r="A42" s="29"/>
      <c r="B42" s="34"/>
      <c r="C42" s="35"/>
      <c r="D42" s="23" t="s">
        <v>37</v>
      </c>
      <c r="E42" s="23" t="s">
        <v>17</v>
      </c>
      <c r="F42" s="23" t="s">
        <v>18</v>
      </c>
      <c r="G42" s="30">
        <v>32.225741126691247</v>
      </c>
      <c r="H42" s="31">
        <v>1.1320571146549094E-4</v>
      </c>
      <c r="I42" s="30">
        <v>25.63258474684584</v>
      </c>
      <c r="J42" s="32">
        <v>2.3857466965305642E-4</v>
      </c>
      <c r="K42" s="33">
        <v>22.061854248327432</v>
      </c>
      <c r="L42" s="31">
        <v>6.645633823342584E-4</v>
      </c>
      <c r="M42" s="30">
        <v>202.68500000000003</v>
      </c>
      <c r="N42" s="32">
        <v>5.0359891126442683E-3</v>
      </c>
      <c r="O42" s="33">
        <v>500.31099999999998</v>
      </c>
      <c r="P42" s="31">
        <v>2.5369866782350165E-3</v>
      </c>
      <c r="Q42" s="30">
        <v>286.9652523388076</v>
      </c>
      <c r="R42" s="32">
        <v>6.653436261077403E-4</v>
      </c>
      <c r="S42" s="33">
        <v>235.87672902632082</v>
      </c>
      <c r="T42" s="31">
        <v>6.6695979947816873E-4</v>
      </c>
      <c r="U42" s="30">
        <v>60.990317518248169</v>
      </c>
      <c r="V42" s="32">
        <v>1.278345827007349E-4</v>
      </c>
      <c r="W42" s="33">
        <v>6.2E-2</v>
      </c>
      <c r="X42" s="32">
        <v>2.156726684427891E-3</v>
      </c>
    </row>
    <row r="43" spans="1:24" x14ac:dyDescent="0.3">
      <c r="A43" s="29"/>
      <c r="B43" s="34"/>
      <c r="C43" s="35"/>
      <c r="D43" s="23"/>
      <c r="E43" s="23" t="s">
        <v>17</v>
      </c>
      <c r="F43" s="23" t="s">
        <v>22</v>
      </c>
      <c r="G43" s="30">
        <v>0</v>
      </c>
      <c r="H43" s="31">
        <v>0</v>
      </c>
      <c r="I43" s="30">
        <v>0</v>
      </c>
      <c r="J43" s="32">
        <v>0</v>
      </c>
      <c r="K43" s="33">
        <v>0</v>
      </c>
      <c r="L43" s="31">
        <v>0</v>
      </c>
      <c r="M43" s="30">
        <v>0</v>
      </c>
      <c r="N43" s="32">
        <v>0</v>
      </c>
      <c r="O43" s="33">
        <v>0</v>
      </c>
      <c r="P43" s="31">
        <v>0</v>
      </c>
      <c r="Q43" s="30">
        <v>4941.7224915931311</v>
      </c>
      <c r="R43" s="32">
        <v>1.1457636543022346E-2</v>
      </c>
      <c r="S43" s="33">
        <v>4941.7224915931311</v>
      </c>
      <c r="T43" s="31">
        <v>1.3973104747022024E-2</v>
      </c>
      <c r="U43" s="30">
        <v>0</v>
      </c>
      <c r="V43" s="32">
        <v>0</v>
      </c>
      <c r="W43" s="33">
        <v>0</v>
      </c>
      <c r="X43" s="32">
        <v>0</v>
      </c>
    </row>
    <row r="44" spans="1:24" x14ac:dyDescent="0.3">
      <c r="A44" s="29"/>
      <c r="B44" s="34"/>
      <c r="C44" s="35"/>
      <c r="D44" s="23"/>
      <c r="E44" s="23" t="s">
        <v>17</v>
      </c>
      <c r="F44" s="23" t="s">
        <v>19</v>
      </c>
      <c r="G44" s="30">
        <v>57.790198873308739</v>
      </c>
      <c r="H44" s="31">
        <v>2.0301102008687431E-4</v>
      </c>
      <c r="I44" s="30">
        <v>39.442594697421214</v>
      </c>
      <c r="J44" s="32">
        <v>3.6711100706902325E-4</v>
      </c>
      <c r="K44" s="33">
        <v>29.832711721068009</v>
      </c>
      <c r="L44" s="31">
        <v>8.9864286031437601E-4</v>
      </c>
      <c r="M44" s="30">
        <v>0</v>
      </c>
      <c r="N44" s="32">
        <v>0</v>
      </c>
      <c r="O44" s="33">
        <v>0</v>
      </c>
      <c r="P44" s="31">
        <v>0</v>
      </c>
      <c r="Q44" s="30">
        <v>10284.841291613184</v>
      </c>
      <c r="R44" s="32">
        <v>2.384593097294354E-2</v>
      </c>
      <c r="S44" s="33">
        <v>9147.0205009736837</v>
      </c>
      <c r="T44" s="31">
        <v>2.5863911986295805E-2</v>
      </c>
      <c r="U44" s="30">
        <v>114.72868248175182</v>
      </c>
      <c r="V44" s="32">
        <v>2.4046920635347954E-4</v>
      </c>
      <c r="W44" s="33">
        <v>0</v>
      </c>
      <c r="X44" s="32">
        <v>0</v>
      </c>
    </row>
    <row r="45" spans="1:24" x14ac:dyDescent="0.3">
      <c r="A45" s="29"/>
      <c r="B45" s="34"/>
      <c r="C45" s="35"/>
      <c r="D45" s="23" t="s">
        <v>38</v>
      </c>
      <c r="E45" s="23" t="s">
        <v>17</v>
      </c>
      <c r="F45" s="23" t="s">
        <v>18</v>
      </c>
      <c r="G45" s="30">
        <v>5.073574064556106</v>
      </c>
      <c r="H45" s="31">
        <v>1.7822943447380332E-5</v>
      </c>
      <c r="I45" s="30">
        <v>4.1831844423545155</v>
      </c>
      <c r="J45" s="32">
        <v>3.8934889176767105E-5</v>
      </c>
      <c r="K45" s="33">
        <v>3.7047853216336155</v>
      </c>
      <c r="L45" s="31">
        <v>1.1159826533410286E-4</v>
      </c>
      <c r="M45" s="30">
        <v>6.4929999999999994</v>
      </c>
      <c r="N45" s="32">
        <v>1.6132756399535845E-4</v>
      </c>
      <c r="O45" s="33">
        <v>108.93399999999998</v>
      </c>
      <c r="P45" s="31">
        <v>5.5238463037361415E-4</v>
      </c>
      <c r="Q45" s="30">
        <v>36.943653553907573</v>
      </c>
      <c r="R45" s="32">
        <v>8.5655751757025099E-5</v>
      </c>
      <c r="S45" s="33">
        <v>21.681280949339271</v>
      </c>
      <c r="T45" s="31">
        <v>6.13055084072645E-5</v>
      </c>
      <c r="U45" s="30">
        <v>15.68</v>
      </c>
      <c r="V45" s="32">
        <v>3.2864991334858965E-5</v>
      </c>
      <c r="W45" s="33">
        <v>0.03</v>
      </c>
      <c r="X45" s="32">
        <v>1.0435774279489796E-3</v>
      </c>
    </row>
    <row r="46" spans="1:24" x14ac:dyDescent="0.3">
      <c r="A46" s="29"/>
      <c r="B46" s="34"/>
      <c r="C46" s="35"/>
      <c r="D46" s="23"/>
      <c r="E46" s="23" t="s">
        <v>17</v>
      </c>
      <c r="F46" s="23" t="s">
        <v>22</v>
      </c>
      <c r="G46" s="30">
        <v>0</v>
      </c>
      <c r="H46" s="31">
        <v>0</v>
      </c>
      <c r="I46" s="30">
        <v>0</v>
      </c>
      <c r="J46" s="32">
        <v>0</v>
      </c>
      <c r="K46" s="33">
        <v>0</v>
      </c>
      <c r="L46" s="31">
        <v>0</v>
      </c>
      <c r="M46" s="30">
        <v>0</v>
      </c>
      <c r="N46" s="32">
        <v>0</v>
      </c>
      <c r="O46" s="33">
        <v>0</v>
      </c>
      <c r="P46" s="31">
        <v>0</v>
      </c>
      <c r="Q46" s="30">
        <v>0</v>
      </c>
      <c r="R46" s="32">
        <v>0</v>
      </c>
      <c r="S46" s="33">
        <v>0</v>
      </c>
      <c r="T46" s="31">
        <v>0</v>
      </c>
      <c r="U46" s="30">
        <v>0</v>
      </c>
      <c r="V46" s="32">
        <v>0</v>
      </c>
      <c r="W46" s="33">
        <v>0</v>
      </c>
      <c r="X46" s="32">
        <v>0</v>
      </c>
    </row>
    <row r="47" spans="1:24" x14ac:dyDescent="0.3">
      <c r="A47" s="29"/>
      <c r="B47" s="34"/>
      <c r="C47" s="35"/>
      <c r="D47" s="23"/>
      <c r="E47" s="23" t="s">
        <v>17</v>
      </c>
      <c r="F47" s="23" t="s">
        <v>19</v>
      </c>
      <c r="G47" s="30">
        <v>3.8394259354438924</v>
      </c>
      <c r="H47" s="31">
        <v>1.3487508105158379E-5</v>
      </c>
      <c r="I47" s="30">
        <v>2.3531682727258914</v>
      </c>
      <c r="J47" s="32">
        <v>2.190205743385733E-5</v>
      </c>
      <c r="K47" s="33">
        <v>1.6838035808184355</v>
      </c>
      <c r="L47" s="31">
        <v>5.0720768538304952E-5</v>
      </c>
      <c r="M47" s="30">
        <v>0</v>
      </c>
      <c r="N47" s="32">
        <v>0</v>
      </c>
      <c r="O47" s="33">
        <v>0</v>
      </c>
      <c r="P47" s="31">
        <v>0</v>
      </c>
      <c r="Q47" s="30">
        <v>1386.9808958275601</v>
      </c>
      <c r="R47" s="32">
        <v>3.215786200771576E-3</v>
      </c>
      <c r="S47" s="33">
        <v>1196.375719050661</v>
      </c>
      <c r="T47" s="31">
        <v>3.3828454081603764E-3</v>
      </c>
      <c r="U47" s="30">
        <v>0.96399999999999997</v>
      </c>
      <c r="V47" s="32">
        <v>2.0205262529849514E-6</v>
      </c>
      <c r="W47" s="33">
        <v>0</v>
      </c>
      <c r="X47" s="32">
        <v>0</v>
      </c>
    </row>
    <row r="48" spans="1:24" x14ac:dyDescent="0.3">
      <c r="A48" s="29"/>
      <c r="B48" s="34"/>
      <c r="C48" s="35"/>
      <c r="D48" s="23" t="s">
        <v>39</v>
      </c>
      <c r="E48" s="23" t="s">
        <v>17</v>
      </c>
      <c r="F48" s="23" t="s">
        <v>18</v>
      </c>
      <c r="G48" s="30">
        <v>97.71916237125572</v>
      </c>
      <c r="H48" s="31">
        <v>3.4327735882193052E-4</v>
      </c>
      <c r="I48" s="30">
        <v>77.08649482633885</v>
      </c>
      <c r="J48" s="32">
        <v>7.1748070744870481E-4</v>
      </c>
      <c r="K48" s="33">
        <v>65.991541383624863</v>
      </c>
      <c r="L48" s="31">
        <v>1.9878456930100393E-3</v>
      </c>
      <c r="M48" s="30">
        <v>556.29899999999998</v>
      </c>
      <c r="N48" s="32">
        <v>1.3822017945950086E-2</v>
      </c>
      <c r="O48" s="33">
        <v>1110.5039999999999</v>
      </c>
      <c r="P48" s="31">
        <v>5.6311651235465519E-3</v>
      </c>
      <c r="Q48" s="30">
        <v>800.76346855099644</v>
      </c>
      <c r="R48" s="32">
        <v>1.8566110895938629E-3</v>
      </c>
      <c r="S48" s="33">
        <v>559.31053667157857</v>
      </c>
      <c r="T48" s="31">
        <v>1.5814940495587283E-3</v>
      </c>
      <c r="U48" s="30">
        <v>30.234043282516218</v>
      </c>
      <c r="V48" s="32">
        <v>6.336999811847235E-5</v>
      </c>
      <c r="W48" s="33">
        <v>8.5646630390613487E-2</v>
      </c>
      <c r="X48" s="32">
        <v>2.979296341851111E-3</v>
      </c>
    </row>
    <row r="49" spans="1:24" x14ac:dyDescent="0.3">
      <c r="A49" s="29"/>
      <c r="B49" s="34"/>
      <c r="C49" s="35"/>
      <c r="D49" s="23"/>
      <c r="E49" s="23" t="s">
        <v>17</v>
      </c>
      <c r="F49" s="23" t="s">
        <v>22</v>
      </c>
      <c r="G49" s="30">
        <v>76.515837628744308</v>
      </c>
      <c r="H49" s="31">
        <v>2.6879226153671238E-4</v>
      </c>
      <c r="I49" s="30">
        <v>54.267695968701418</v>
      </c>
      <c r="J49" s="32">
        <v>5.0509528268149367E-4</v>
      </c>
      <c r="K49" s="33">
        <v>41.545071183977463</v>
      </c>
      <c r="L49" s="31">
        <v>1.2514511570320404E-3</v>
      </c>
      <c r="M49" s="30">
        <v>0</v>
      </c>
      <c r="N49" s="32">
        <v>0</v>
      </c>
      <c r="O49" s="33">
        <v>0</v>
      </c>
      <c r="P49" s="31">
        <v>0</v>
      </c>
      <c r="Q49" s="30">
        <v>10944.659605655825</v>
      </c>
      <c r="R49" s="32">
        <v>2.5375753507412314E-2</v>
      </c>
      <c r="S49" s="33">
        <v>7934.7524633284147</v>
      </c>
      <c r="T49" s="31">
        <v>2.2436129811092501E-2</v>
      </c>
      <c r="U49" s="30">
        <v>25.028956717483787</v>
      </c>
      <c r="V49" s="32">
        <v>5.2460232502593413E-5</v>
      </c>
      <c r="W49" s="33">
        <v>0.23635336960938649</v>
      </c>
      <c r="X49" s="32">
        <v>8.2217680514679349E-3</v>
      </c>
    </row>
    <row r="50" spans="1:24" x14ac:dyDescent="0.3">
      <c r="A50" s="29"/>
      <c r="B50" s="34"/>
      <c r="C50" s="35"/>
      <c r="D50" s="23" t="s">
        <v>40</v>
      </c>
      <c r="E50" s="23" t="s">
        <v>17</v>
      </c>
      <c r="F50" s="23" t="s">
        <v>18</v>
      </c>
      <c r="G50" s="30">
        <v>49.36086945242981</v>
      </c>
      <c r="H50" s="31">
        <v>1.7339965349281856E-4</v>
      </c>
      <c r="I50" s="30">
        <v>36.990667681342494</v>
      </c>
      <c r="J50" s="32">
        <v>3.4428975499274303E-4</v>
      </c>
      <c r="K50" s="33">
        <v>31.607247030504357</v>
      </c>
      <c r="L50" s="31">
        <v>9.5209671664197801E-4</v>
      </c>
      <c r="M50" s="30">
        <v>47.663999999999994</v>
      </c>
      <c r="N50" s="32">
        <v>1.1842779932657885E-3</v>
      </c>
      <c r="O50" s="33">
        <v>112.47499999999998</v>
      </c>
      <c r="P50" s="31">
        <v>5.7034040153920956E-4</v>
      </c>
      <c r="Q50" s="30">
        <v>552.11717824128232</v>
      </c>
      <c r="R50" s="32">
        <v>1.2801119383391989E-3</v>
      </c>
      <c r="S50" s="33">
        <v>463.6906629467594</v>
      </c>
      <c r="T50" s="31">
        <v>1.3111214186133638E-3</v>
      </c>
      <c r="U50" s="30">
        <v>46.311597501897403</v>
      </c>
      <c r="V50" s="32">
        <v>9.7068255778273873E-5</v>
      </c>
      <c r="W50" s="33">
        <v>6.6000000000000003E-2</v>
      </c>
      <c r="X50" s="32">
        <v>2.2958703414877549E-3</v>
      </c>
    </row>
    <row r="51" spans="1:24" x14ac:dyDescent="0.3">
      <c r="A51" s="29"/>
      <c r="B51" s="34"/>
      <c r="C51" s="35"/>
      <c r="D51" s="23"/>
      <c r="E51" s="23" t="s">
        <v>17</v>
      </c>
      <c r="F51" s="23" t="s">
        <v>22</v>
      </c>
      <c r="G51" s="30">
        <v>41.703130547570176</v>
      </c>
      <c r="H51" s="31">
        <v>1.4649880495892442E-4</v>
      </c>
      <c r="I51" s="30">
        <v>29.802881983354641</v>
      </c>
      <c r="J51" s="32">
        <v>2.7738961146954921E-4</v>
      </c>
      <c r="K51" s="33">
        <v>25.611026807336593</v>
      </c>
      <c r="L51" s="31">
        <v>7.7147416570514759E-4</v>
      </c>
      <c r="M51" s="30">
        <v>0</v>
      </c>
      <c r="N51" s="32">
        <v>0</v>
      </c>
      <c r="O51" s="33">
        <v>0</v>
      </c>
      <c r="P51" s="31">
        <v>0</v>
      </c>
      <c r="Q51" s="30">
        <v>3770.6162518661636</v>
      </c>
      <c r="R51" s="32">
        <v>8.7423667821476501E-3</v>
      </c>
      <c r="S51" s="33">
        <v>3449.6903370532409</v>
      </c>
      <c r="T51" s="31">
        <v>9.7542677692722523E-3</v>
      </c>
      <c r="U51" s="30">
        <v>2.1004024981025933</v>
      </c>
      <c r="V51" s="32">
        <v>4.4024049681031794E-6</v>
      </c>
      <c r="W51" s="33">
        <v>0</v>
      </c>
      <c r="X51" s="32">
        <v>0</v>
      </c>
    </row>
    <row r="52" spans="1:24" x14ac:dyDescent="0.3">
      <c r="A52" s="29"/>
      <c r="B52" s="34"/>
      <c r="C52" s="35"/>
      <c r="D52" s="23" t="s">
        <v>41</v>
      </c>
      <c r="E52" s="23" t="s">
        <v>17</v>
      </c>
      <c r="F52" s="23" t="s">
        <v>18</v>
      </c>
      <c r="G52" s="30">
        <v>8.650778102693792</v>
      </c>
      <c r="H52" s="31">
        <v>3.0389293018754266E-5</v>
      </c>
      <c r="I52" s="30">
        <v>5.6817465351159431</v>
      </c>
      <c r="J52" s="32">
        <v>5.2882720024342632E-5</v>
      </c>
      <c r="K52" s="33">
        <v>5.0199110243720515</v>
      </c>
      <c r="L52" s="31">
        <v>1.5121344796422255E-4</v>
      </c>
      <c r="M52" s="30">
        <v>63.887000000000008</v>
      </c>
      <c r="N52" s="32">
        <v>1.5873608626168899E-3</v>
      </c>
      <c r="O52" s="33">
        <v>168.822</v>
      </c>
      <c r="P52" s="31">
        <v>8.5606585702291578E-4</v>
      </c>
      <c r="Q52" s="30">
        <v>489.58096861541924</v>
      </c>
      <c r="R52" s="32">
        <v>1.1351185353526219E-3</v>
      </c>
      <c r="S52" s="33">
        <v>396.7964151370619</v>
      </c>
      <c r="T52" s="31">
        <v>1.1219727294248672E-3</v>
      </c>
      <c r="U52" s="30">
        <v>14.306000000000004</v>
      </c>
      <c r="V52" s="32">
        <v>2.998511262987835E-5</v>
      </c>
      <c r="W52" s="33">
        <v>0</v>
      </c>
      <c r="X52" s="32">
        <v>0</v>
      </c>
    </row>
    <row r="53" spans="1:24" x14ac:dyDescent="0.3">
      <c r="A53" s="29"/>
      <c r="B53" s="34"/>
      <c r="C53" s="35"/>
      <c r="D53" s="23"/>
      <c r="E53" s="23" t="s">
        <v>17</v>
      </c>
      <c r="F53" s="23" t="s">
        <v>22</v>
      </c>
      <c r="G53" s="30">
        <v>26.066221897306232</v>
      </c>
      <c r="H53" s="31">
        <v>9.1567954434346524E-5</v>
      </c>
      <c r="I53" s="30">
        <v>18.040568003740997</v>
      </c>
      <c r="J53" s="32">
        <v>1.6791215534264954E-4</v>
      </c>
      <c r="K53" s="33">
        <v>12.932876493700643</v>
      </c>
      <c r="L53" s="31">
        <v>3.8957360742316178E-4</v>
      </c>
      <c r="M53" s="30">
        <v>0</v>
      </c>
      <c r="N53" s="32">
        <v>0</v>
      </c>
      <c r="O53" s="33">
        <v>0</v>
      </c>
      <c r="P53" s="31">
        <v>0</v>
      </c>
      <c r="Q53" s="30">
        <v>2935.4508247983522</v>
      </c>
      <c r="R53" s="32">
        <v>6.8059929908390803E-3</v>
      </c>
      <c r="S53" s="33">
        <v>2658.8237069608631</v>
      </c>
      <c r="T53" s="31">
        <v>7.5180308534994892E-3</v>
      </c>
      <c r="U53" s="30">
        <v>0.36099999999999999</v>
      </c>
      <c r="V53" s="32">
        <v>7.5664935407424019E-7</v>
      </c>
      <c r="W53" s="33">
        <v>0</v>
      </c>
      <c r="X53" s="32">
        <v>0</v>
      </c>
    </row>
    <row r="54" spans="1:24" x14ac:dyDescent="0.3">
      <c r="A54" s="29"/>
      <c r="B54" s="34"/>
      <c r="C54" s="35"/>
      <c r="D54" s="23" t="s">
        <v>42</v>
      </c>
      <c r="E54" s="23" t="s">
        <v>17</v>
      </c>
      <c r="F54" s="23" t="s">
        <v>22</v>
      </c>
      <c r="G54" s="30">
        <v>0</v>
      </c>
      <c r="H54" s="31">
        <v>0</v>
      </c>
      <c r="I54" s="30">
        <v>0</v>
      </c>
      <c r="J54" s="32">
        <v>0</v>
      </c>
      <c r="K54" s="33">
        <v>0</v>
      </c>
      <c r="L54" s="31">
        <v>0</v>
      </c>
      <c r="M54" s="30">
        <v>0</v>
      </c>
      <c r="N54" s="32">
        <v>0</v>
      </c>
      <c r="O54" s="33">
        <v>0</v>
      </c>
      <c r="P54" s="31">
        <v>0</v>
      </c>
      <c r="Q54" s="30">
        <v>542.40150000000006</v>
      </c>
      <c r="R54" s="32">
        <v>1.2575856410315417E-3</v>
      </c>
      <c r="S54" s="33">
        <v>542.40150000000006</v>
      </c>
      <c r="T54" s="31">
        <v>1.5336824330656636E-3</v>
      </c>
      <c r="U54" s="30">
        <v>0</v>
      </c>
      <c r="V54" s="32">
        <v>0</v>
      </c>
      <c r="W54" s="33">
        <v>0</v>
      </c>
      <c r="X54" s="32">
        <v>0</v>
      </c>
    </row>
    <row r="55" spans="1:24" x14ac:dyDescent="0.3">
      <c r="A55" s="29"/>
      <c r="B55" s="34"/>
      <c r="C55" s="35"/>
      <c r="D55" s="23" t="s">
        <v>43</v>
      </c>
      <c r="E55" s="23" t="s">
        <v>17</v>
      </c>
      <c r="F55" s="23" t="s">
        <v>22</v>
      </c>
      <c r="G55" s="30">
        <v>0</v>
      </c>
      <c r="H55" s="31">
        <v>0</v>
      </c>
      <c r="I55" s="30">
        <v>0</v>
      </c>
      <c r="J55" s="32">
        <v>0</v>
      </c>
      <c r="K55" s="33">
        <v>0</v>
      </c>
      <c r="L55" s="31">
        <v>0</v>
      </c>
      <c r="M55" s="30">
        <v>0</v>
      </c>
      <c r="N55" s="32">
        <v>0</v>
      </c>
      <c r="O55" s="33">
        <v>0</v>
      </c>
      <c r="P55" s="31">
        <v>0</v>
      </c>
      <c r="Q55" s="30">
        <v>1018.0127623432514</v>
      </c>
      <c r="R55" s="32">
        <v>2.3603146973408596E-3</v>
      </c>
      <c r="S55" s="33">
        <v>1018.0127623432514</v>
      </c>
      <c r="T55" s="31">
        <v>2.878510273740937E-3</v>
      </c>
      <c r="U55" s="30">
        <v>0</v>
      </c>
      <c r="V55" s="32">
        <v>0</v>
      </c>
      <c r="W55" s="33">
        <v>0</v>
      </c>
      <c r="X55" s="32">
        <v>0</v>
      </c>
    </row>
    <row r="56" spans="1:24" x14ac:dyDescent="0.3">
      <c r="A56" s="29"/>
      <c r="B56" s="34"/>
      <c r="C56" s="35"/>
      <c r="D56" s="23" t="s">
        <v>44</v>
      </c>
      <c r="E56" s="23" t="s">
        <v>17</v>
      </c>
      <c r="F56" s="23" t="s">
        <v>22</v>
      </c>
      <c r="G56" s="30">
        <v>0</v>
      </c>
      <c r="H56" s="31">
        <v>0</v>
      </c>
      <c r="I56" s="30">
        <v>0</v>
      </c>
      <c r="J56" s="32">
        <v>0</v>
      </c>
      <c r="K56" s="33">
        <v>0</v>
      </c>
      <c r="L56" s="31">
        <v>0</v>
      </c>
      <c r="M56" s="30">
        <v>0</v>
      </c>
      <c r="N56" s="32">
        <v>0</v>
      </c>
      <c r="O56" s="33">
        <v>0</v>
      </c>
      <c r="P56" s="31">
        <v>0</v>
      </c>
      <c r="Q56" s="30">
        <v>76.046386617529336</v>
      </c>
      <c r="R56" s="32">
        <v>1.7631743987164136E-4</v>
      </c>
      <c r="S56" s="33">
        <v>76.046386617529336</v>
      </c>
      <c r="T56" s="31">
        <v>2.1502707358557176E-4</v>
      </c>
      <c r="U56" s="30">
        <v>0</v>
      </c>
      <c r="V56" s="32">
        <v>0</v>
      </c>
      <c r="W56" s="33">
        <v>0</v>
      </c>
      <c r="X56" s="32">
        <v>0</v>
      </c>
    </row>
    <row r="57" spans="1:24" x14ac:dyDescent="0.3">
      <c r="A57" s="29"/>
      <c r="B57" s="34"/>
      <c r="C57" s="22"/>
      <c r="D57" s="23" t="s">
        <v>45</v>
      </c>
      <c r="E57" s="23" t="s">
        <v>17</v>
      </c>
      <c r="F57" s="23" t="s">
        <v>18</v>
      </c>
      <c r="G57" s="30">
        <v>0.10200000000000001</v>
      </c>
      <c r="H57" s="31">
        <v>3.5831550076954444E-7</v>
      </c>
      <c r="I57" s="30">
        <v>8.5085365880156846E-2</v>
      </c>
      <c r="J57" s="32">
        <v>7.9193000852813849E-7</v>
      </c>
      <c r="K57" s="33">
        <v>7.4373295955631261E-2</v>
      </c>
      <c r="L57" s="31">
        <v>2.2403270622354071E-6</v>
      </c>
      <c r="M57" s="30">
        <v>0.45400000000000001</v>
      </c>
      <c r="N57" s="32">
        <v>1.1280257824409787E-5</v>
      </c>
      <c r="O57" s="33">
        <v>8.98</v>
      </c>
      <c r="P57" s="31">
        <v>4.5535957375613272E-5</v>
      </c>
      <c r="Q57" s="30">
        <v>0</v>
      </c>
      <c r="R57" s="32">
        <v>0</v>
      </c>
      <c r="S57" s="33">
        <v>0</v>
      </c>
      <c r="T57" s="31">
        <v>0</v>
      </c>
      <c r="U57" s="30">
        <v>0.129</v>
      </c>
      <c r="V57" s="32">
        <v>2.7038162514010246E-7</v>
      </c>
      <c r="W57" s="33">
        <v>0</v>
      </c>
      <c r="X57" s="32">
        <v>0</v>
      </c>
    </row>
    <row r="58" spans="1:24" x14ac:dyDescent="0.3">
      <c r="A58" s="29"/>
      <c r="B58" s="34"/>
      <c r="C58" s="22"/>
      <c r="D58" s="23"/>
      <c r="E58" s="23" t="s">
        <v>17</v>
      </c>
      <c r="F58" s="23" t="s">
        <v>22</v>
      </c>
      <c r="G58" s="30">
        <v>30.536000000000005</v>
      </c>
      <c r="H58" s="31">
        <v>1.0726982481861578E-4</v>
      </c>
      <c r="I58" s="30">
        <v>15.575005971486645</v>
      </c>
      <c r="J58" s="32">
        <v>1.449639956793295E-4</v>
      </c>
      <c r="K58" s="33">
        <v>10.311252513176109</v>
      </c>
      <c r="L58" s="31">
        <v>3.1060312379583611E-4</v>
      </c>
      <c r="M58" s="30">
        <v>0</v>
      </c>
      <c r="N58" s="32">
        <v>0</v>
      </c>
      <c r="O58" s="33">
        <v>0</v>
      </c>
      <c r="P58" s="31">
        <v>0</v>
      </c>
      <c r="Q58" s="30">
        <v>441.50176147022751</v>
      </c>
      <c r="R58" s="32">
        <v>1.0236444326114343E-3</v>
      </c>
      <c r="S58" s="33">
        <v>350.79800000000012</v>
      </c>
      <c r="T58" s="31">
        <v>9.9190863254354717E-4</v>
      </c>
      <c r="U58" s="30">
        <v>7.0000000000000001E-3</v>
      </c>
      <c r="V58" s="32">
        <v>1.4671871131633467E-8</v>
      </c>
      <c r="W58" s="33">
        <v>0</v>
      </c>
      <c r="X58" s="32">
        <v>0</v>
      </c>
    </row>
    <row r="59" spans="1:24" x14ac:dyDescent="0.3">
      <c r="A59" s="29"/>
      <c r="B59" s="34"/>
      <c r="C59" s="22"/>
      <c r="D59" s="23" t="s">
        <v>46</v>
      </c>
      <c r="E59" s="23"/>
      <c r="F59" s="23"/>
      <c r="G59" s="30">
        <v>0</v>
      </c>
      <c r="H59" s="31">
        <v>0</v>
      </c>
      <c r="I59" s="30">
        <v>0</v>
      </c>
      <c r="J59" s="32">
        <v>0</v>
      </c>
      <c r="K59" s="33">
        <v>0</v>
      </c>
      <c r="L59" s="31">
        <v>0</v>
      </c>
      <c r="M59" s="30">
        <v>0</v>
      </c>
      <c r="N59" s="32">
        <v>0</v>
      </c>
      <c r="O59" s="33">
        <v>0</v>
      </c>
      <c r="P59" s="31">
        <v>0</v>
      </c>
      <c r="Q59" s="30">
        <v>41325.922847565897</v>
      </c>
      <c r="R59" s="32">
        <v>9.5816267424548407E-2</v>
      </c>
      <c r="S59" s="33">
        <v>41325.922847565897</v>
      </c>
      <c r="T59" s="31">
        <v>0.11685226147335277</v>
      </c>
      <c r="U59" s="30">
        <v>0</v>
      </c>
      <c r="V59" s="32">
        <v>0</v>
      </c>
      <c r="W59" s="33">
        <v>0</v>
      </c>
      <c r="X59" s="32">
        <v>0</v>
      </c>
    </row>
    <row r="60" spans="1:24" x14ac:dyDescent="0.3">
      <c r="A60" s="29"/>
      <c r="B60" s="34"/>
      <c r="C60" s="22"/>
      <c r="D60" s="23" t="s">
        <v>47</v>
      </c>
      <c r="E60" s="23"/>
      <c r="F60" s="23"/>
      <c r="G60" s="30">
        <v>0</v>
      </c>
      <c r="H60" s="31">
        <v>0</v>
      </c>
      <c r="I60" s="30">
        <v>0</v>
      </c>
      <c r="J60" s="32">
        <v>0</v>
      </c>
      <c r="K60" s="33">
        <v>0</v>
      </c>
      <c r="L60" s="31">
        <v>0</v>
      </c>
      <c r="M60" s="30">
        <v>0</v>
      </c>
      <c r="N60" s="32">
        <v>0</v>
      </c>
      <c r="O60" s="33">
        <v>0</v>
      </c>
      <c r="P60" s="31">
        <v>0</v>
      </c>
      <c r="Q60" s="30">
        <v>1513.2279117865869</v>
      </c>
      <c r="R60" s="32">
        <v>3.5084963693333372E-3</v>
      </c>
      <c r="S60" s="33">
        <v>1513.2279117865869</v>
      </c>
      <c r="T60" s="31">
        <v>4.2787696301203552E-3</v>
      </c>
      <c r="U60" s="30">
        <v>0</v>
      </c>
      <c r="V60" s="32">
        <v>0</v>
      </c>
      <c r="W60" s="33">
        <v>0</v>
      </c>
      <c r="X60" s="32">
        <v>0</v>
      </c>
    </row>
    <row r="61" spans="1:24" x14ac:dyDescent="0.3">
      <c r="A61" s="29"/>
      <c r="B61" s="34"/>
      <c r="C61" s="22"/>
      <c r="D61" s="23" t="s">
        <v>48</v>
      </c>
      <c r="E61" s="23"/>
      <c r="F61" s="23"/>
      <c r="G61" s="30">
        <v>5111.2363899999991</v>
      </c>
      <c r="H61" s="31">
        <v>1.7955247319944783E-2</v>
      </c>
      <c r="I61" s="30">
        <v>2732.2460961878492</v>
      </c>
      <c r="J61" s="32">
        <v>2.5430315211932751E-2</v>
      </c>
      <c r="K61" s="33">
        <v>1839.3019012634873</v>
      </c>
      <c r="L61" s="31">
        <v>5.5404803190110985E-2</v>
      </c>
      <c r="M61" s="30">
        <v>883.17237999999975</v>
      </c>
      <c r="N61" s="32">
        <v>2.1943639096470506E-2</v>
      </c>
      <c r="O61" s="33">
        <v>1727.6710500000004</v>
      </c>
      <c r="P61" s="31">
        <v>8.7607077162451044E-3</v>
      </c>
      <c r="Q61" s="30">
        <v>4232.4684857847815</v>
      </c>
      <c r="R61" s="32">
        <v>9.8131948267868967E-3</v>
      </c>
      <c r="S61" s="33">
        <v>3468.2566299999989</v>
      </c>
      <c r="T61" s="31">
        <v>9.8067654067964735E-3</v>
      </c>
      <c r="U61" s="30">
        <v>817.15700000000004</v>
      </c>
      <c r="V61" s="32">
        <v>1.7127460283303155E-3</v>
      </c>
      <c r="W61" s="33">
        <v>0.373</v>
      </c>
      <c r="X61" s="32">
        <v>1.2975146020832313E-2</v>
      </c>
    </row>
    <row r="62" spans="1:24" x14ac:dyDescent="0.3">
      <c r="A62" s="20"/>
      <c r="B62" s="34"/>
      <c r="C62" s="22">
        <v>2</v>
      </c>
      <c r="D62" s="23" t="s">
        <v>49</v>
      </c>
      <c r="E62" s="23"/>
      <c r="F62" s="23"/>
      <c r="G62" s="30"/>
      <c r="H62" s="31"/>
      <c r="I62" s="30"/>
      <c r="J62" s="32"/>
      <c r="K62" s="33"/>
      <c r="L62" s="31"/>
      <c r="M62" s="30"/>
      <c r="N62" s="32"/>
      <c r="O62" s="33"/>
      <c r="P62" s="31"/>
      <c r="Q62" s="30"/>
      <c r="R62" s="32"/>
      <c r="S62" s="33"/>
      <c r="T62" s="31"/>
      <c r="U62" s="30"/>
      <c r="V62" s="32"/>
      <c r="W62" s="33"/>
      <c r="X62" s="32"/>
    </row>
    <row r="63" spans="1:24" x14ac:dyDescent="0.3">
      <c r="A63" s="29"/>
      <c r="B63" s="34"/>
      <c r="C63" s="22"/>
      <c r="D63" s="23" t="s">
        <v>50</v>
      </c>
      <c r="E63" s="23"/>
      <c r="F63" s="23"/>
      <c r="G63" s="30">
        <v>0</v>
      </c>
      <c r="H63" s="31">
        <v>0</v>
      </c>
      <c r="I63" s="30">
        <v>0</v>
      </c>
      <c r="J63" s="32">
        <v>0</v>
      </c>
      <c r="K63" s="33">
        <v>0</v>
      </c>
      <c r="L63" s="31">
        <v>0</v>
      </c>
      <c r="M63" s="30">
        <v>0</v>
      </c>
      <c r="N63" s="32">
        <v>0</v>
      </c>
      <c r="O63" s="33">
        <v>0</v>
      </c>
      <c r="P63" s="31">
        <v>0</v>
      </c>
      <c r="Q63" s="30">
        <v>97626.505348180639</v>
      </c>
      <c r="R63" s="32">
        <v>0.22635204974536571</v>
      </c>
      <c r="S63" s="33">
        <v>97626.505348180639</v>
      </c>
      <c r="T63" s="31">
        <v>0.27604653795038492</v>
      </c>
      <c r="U63" s="30">
        <v>0</v>
      </c>
      <c r="V63" s="32">
        <v>0</v>
      </c>
      <c r="W63" s="33">
        <v>0</v>
      </c>
      <c r="X63" s="32">
        <v>0</v>
      </c>
    </row>
    <row r="64" spans="1:24" x14ac:dyDescent="0.3">
      <c r="A64" s="29"/>
      <c r="B64" s="34"/>
      <c r="C64" s="22"/>
      <c r="D64" s="23" t="s">
        <v>51</v>
      </c>
      <c r="E64" s="23"/>
      <c r="F64" s="23"/>
      <c r="G64" s="30">
        <v>0.19100000000000003</v>
      </c>
      <c r="H64" s="31">
        <v>6.7096333967630383E-7</v>
      </c>
      <c r="I64" s="30">
        <v>0.11466405957773974</v>
      </c>
      <c r="J64" s="32">
        <v>1.0672329928882362E-6</v>
      </c>
      <c r="K64" s="33">
        <v>9.3491867724443331E-2</v>
      </c>
      <c r="L64" s="31">
        <v>2.816230727315837E-6</v>
      </c>
      <c r="M64" s="30">
        <v>0.10600000000000001</v>
      </c>
      <c r="N64" s="32">
        <v>2.6337165845538269E-6</v>
      </c>
      <c r="O64" s="33">
        <v>1.1439999999999995</v>
      </c>
      <c r="P64" s="31">
        <v>5.8010172870491708E-6</v>
      </c>
      <c r="Q64" s="30">
        <v>6945.3513697526887</v>
      </c>
      <c r="R64" s="32">
        <v>1.6103152654481472E-2</v>
      </c>
      <c r="S64" s="33">
        <v>6902.4962218217743</v>
      </c>
      <c r="T64" s="31">
        <v>1.9517344992058778E-2</v>
      </c>
      <c r="U64" s="30">
        <v>9.5000000000000001E-2</v>
      </c>
      <c r="V64" s="32">
        <v>1.9911825107216848E-7</v>
      </c>
      <c r="W64" s="33">
        <v>0</v>
      </c>
      <c r="X64" s="32">
        <v>0</v>
      </c>
    </row>
    <row r="65" spans="1:24" x14ac:dyDescent="0.3">
      <c r="A65" s="29"/>
      <c r="B65" s="34"/>
      <c r="C65" s="22"/>
      <c r="D65" s="23" t="s">
        <v>52</v>
      </c>
      <c r="E65" s="23"/>
      <c r="F65" s="23"/>
      <c r="G65" s="30">
        <v>0</v>
      </c>
      <c r="H65" s="31">
        <v>0</v>
      </c>
      <c r="I65" s="30">
        <v>0</v>
      </c>
      <c r="J65" s="32">
        <v>0</v>
      </c>
      <c r="K65" s="33">
        <v>0</v>
      </c>
      <c r="L65" s="31">
        <v>0</v>
      </c>
      <c r="M65" s="30">
        <v>0</v>
      </c>
      <c r="N65" s="32">
        <v>0</v>
      </c>
      <c r="O65" s="33">
        <v>0</v>
      </c>
      <c r="P65" s="31">
        <v>0</v>
      </c>
      <c r="Q65" s="30">
        <v>4428.6105015211579</v>
      </c>
      <c r="R65" s="32">
        <v>1.0267960129967382E-2</v>
      </c>
      <c r="S65" s="33">
        <v>4428.0946029578008</v>
      </c>
      <c r="T65" s="31">
        <v>1.2520781938304472E-2</v>
      </c>
      <c r="U65" s="30">
        <v>0</v>
      </c>
      <c r="V65" s="32">
        <v>0</v>
      </c>
      <c r="W65" s="33">
        <v>0</v>
      </c>
      <c r="X65" s="32">
        <v>0</v>
      </c>
    </row>
    <row r="66" spans="1:24" x14ac:dyDescent="0.3">
      <c r="A66" s="29"/>
      <c r="B66" s="34"/>
      <c r="C66" s="22"/>
      <c r="D66" s="23" t="s">
        <v>53</v>
      </c>
      <c r="E66" s="23"/>
      <c r="F66" s="23"/>
      <c r="G66" s="30">
        <v>0</v>
      </c>
      <c r="H66" s="31">
        <v>0</v>
      </c>
      <c r="I66" s="30">
        <v>0</v>
      </c>
      <c r="J66" s="32">
        <v>0</v>
      </c>
      <c r="K66" s="33">
        <v>0</v>
      </c>
      <c r="L66" s="31">
        <v>0</v>
      </c>
      <c r="M66" s="30">
        <v>0</v>
      </c>
      <c r="N66" s="32">
        <v>0</v>
      </c>
      <c r="O66" s="33">
        <v>0</v>
      </c>
      <c r="P66" s="31">
        <v>0</v>
      </c>
      <c r="Q66" s="30">
        <v>115.32993762425559</v>
      </c>
      <c r="R66" s="32">
        <v>2.6739836364266542E-4</v>
      </c>
      <c r="S66" s="33">
        <v>115.32993762425559</v>
      </c>
      <c r="T66" s="31">
        <v>3.2610436980885842E-4</v>
      </c>
      <c r="U66" s="30">
        <v>0</v>
      </c>
      <c r="V66" s="32">
        <v>0</v>
      </c>
      <c r="W66" s="33">
        <v>0</v>
      </c>
      <c r="X66" s="32">
        <v>0</v>
      </c>
    </row>
    <row r="67" spans="1:24" x14ac:dyDescent="0.3">
      <c r="A67" s="29"/>
      <c r="B67" s="34"/>
      <c r="C67" s="22"/>
      <c r="D67" s="23" t="s">
        <v>54</v>
      </c>
      <c r="E67" s="23"/>
      <c r="F67" s="23"/>
      <c r="G67" s="30">
        <v>7.1000000000000008E-2</v>
      </c>
      <c r="H67" s="31">
        <v>2.4941569171213385E-7</v>
      </c>
      <c r="I67" s="30">
        <v>5.3197103811770861E-2</v>
      </c>
      <c r="J67" s="32">
        <v>4.9513077177885088E-7</v>
      </c>
      <c r="K67" s="33">
        <v>4.3412083492680616E-2</v>
      </c>
      <c r="L67" s="31">
        <v>1.3076906734736614E-6</v>
      </c>
      <c r="M67" s="30">
        <v>3.0000000000000001E-3</v>
      </c>
      <c r="N67" s="32">
        <v>7.4539148619447924E-8</v>
      </c>
      <c r="O67" s="33">
        <v>1.044</v>
      </c>
      <c r="P67" s="31">
        <v>5.2939353563630571E-6</v>
      </c>
      <c r="Q67" s="30">
        <v>8.5521144463210769E-3</v>
      </c>
      <c r="R67" s="32">
        <v>1.982851509103828E-8</v>
      </c>
      <c r="S67" s="33">
        <v>7.11E-3</v>
      </c>
      <c r="T67" s="31">
        <v>2.010407806596565E-8</v>
      </c>
      <c r="U67" s="30">
        <v>0.56800000000000006</v>
      </c>
      <c r="V67" s="32">
        <v>1.1905175432525442E-6</v>
      </c>
      <c r="W67" s="33">
        <v>0</v>
      </c>
      <c r="X67" s="32">
        <v>0</v>
      </c>
    </row>
    <row r="68" spans="1:24" x14ac:dyDescent="0.3">
      <c r="A68" s="29"/>
      <c r="B68" s="34"/>
      <c r="C68" s="22"/>
      <c r="D68" s="23" t="s">
        <v>55</v>
      </c>
      <c r="E68" s="23"/>
      <c r="F68" s="23"/>
      <c r="G68" s="30">
        <v>2382.3070585364817</v>
      </c>
      <c r="H68" s="31">
        <v>8.3687994771207818E-3</v>
      </c>
      <c r="I68" s="30">
        <v>2274.4798340549032</v>
      </c>
      <c r="J68" s="32">
        <v>2.1169666672377224E-2</v>
      </c>
      <c r="K68" s="33">
        <v>1570.3163705025022</v>
      </c>
      <c r="L68" s="31">
        <v>4.730222341103154E-2</v>
      </c>
      <c r="M68" s="30">
        <v>0</v>
      </c>
      <c r="N68" s="32">
        <v>0</v>
      </c>
      <c r="O68" s="33">
        <v>47.866541893333348</v>
      </c>
      <c r="P68" s="31">
        <v>2.4272258478539357E-4</v>
      </c>
      <c r="Q68" s="30">
        <v>12154.528445768137</v>
      </c>
      <c r="R68" s="32">
        <v>2.8180896341377062E-2</v>
      </c>
      <c r="S68" s="33">
        <v>5381.9425749726934</v>
      </c>
      <c r="T68" s="31">
        <v>1.5217861276201859E-2</v>
      </c>
      <c r="U68" s="30">
        <v>2376.170933966665</v>
      </c>
      <c r="V68" s="32">
        <v>4.9804105328417206E-3</v>
      </c>
      <c r="W68" s="33">
        <v>0</v>
      </c>
      <c r="X68" s="32">
        <v>0</v>
      </c>
    </row>
    <row r="69" spans="1:24" x14ac:dyDescent="0.3">
      <c r="A69" s="29"/>
      <c r="B69" s="34"/>
      <c r="C69" s="22"/>
      <c r="D69" s="23" t="s">
        <v>56</v>
      </c>
      <c r="E69" s="23"/>
      <c r="F69" s="23"/>
      <c r="G69" s="30">
        <v>5.8290599999999992</v>
      </c>
      <c r="H69" s="31">
        <v>2.0476887773683531E-5</v>
      </c>
      <c r="I69" s="30">
        <v>4.3485042686997515</v>
      </c>
      <c r="J69" s="32">
        <v>4.0473599507658283E-5</v>
      </c>
      <c r="K69" s="33">
        <v>3.5201704907905125</v>
      </c>
      <c r="L69" s="31">
        <v>1.0603716176442168E-4</v>
      </c>
      <c r="M69" s="30">
        <v>16.356999999999999</v>
      </c>
      <c r="N69" s="32">
        <v>4.064122846561032E-4</v>
      </c>
      <c r="O69" s="33">
        <v>53.501999999999995</v>
      </c>
      <c r="P69" s="31">
        <v>2.712989745556861E-4</v>
      </c>
      <c r="Q69" s="30">
        <v>3.1034833312158336</v>
      </c>
      <c r="R69" s="32">
        <v>7.1955849578545941E-6</v>
      </c>
      <c r="S69" s="33">
        <v>2.0630099999999998</v>
      </c>
      <c r="T69" s="31">
        <v>5.8333212504736696E-6</v>
      </c>
      <c r="U69" s="30">
        <v>12.694999999999999</v>
      </c>
      <c r="V69" s="32">
        <v>2.6608486288012404E-5</v>
      </c>
      <c r="W69" s="33">
        <v>0.27100000000000002</v>
      </c>
      <c r="X69" s="32">
        <v>9.4269827658057821E-3</v>
      </c>
    </row>
    <row r="70" spans="1:24" x14ac:dyDescent="0.3">
      <c r="A70" s="29"/>
      <c r="B70" s="34"/>
      <c r="C70" s="22"/>
      <c r="D70" s="23" t="s">
        <v>48</v>
      </c>
      <c r="E70" s="23"/>
      <c r="F70" s="23"/>
      <c r="G70" s="30">
        <v>176.18290793362746</v>
      </c>
      <c r="H70" s="31">
        <v>6.1891242042423785E-4</v>
      </c>
      <c r="I70" s="30">
        <v>132.21807618501037</v>
      </c>
      <c r="J70" s="32">
        <v>1.2306165827417408E-3</v>
      </c>
      <c r="K70" s="33">
        <v>91.784256111669436</v>
      </c>
      <c r="L70" s="31">
        <v>2.764792795747401E-3</v>
      </c>
      <c r="M70" s="30">
        <v>700.93831951781908</v>
      </c>
      <c r="N70" s="32">
        <v>1.7415781857201596E-2</v>
      </c>
      <c r="O70" s="33">
        <v>1941.3323165606885</v>
      </c>
      <c r="P70" s="31">
        <v>9.8441453918494525E-3</v>
      </c>
      <c r="Q70" s="30">
        <v>226.66021490264194</v>
      </c>
      <c r="R70" s="32">
        <v>5.2552331004742053E-4</v>
      </c>
      <c r="S70" s="33">
        <v>195.46039493650437</v>
      </c>
      <c r="T70" s="31">
        <v>5.5267947097158382E-4</v>
      </c>
      <c r="U70" s="30">
        <v>732.27100688123494</v>
      </c>
      <c r="V70" s="32">
        <v>1.5348265494847088E-3</v>
      </c>
      <c r="W70" s="33">
        <v>3.0000000000000002E-2</v>
      </c>
      <c r="X70" s="32">
        <v>1.0435774279489796E-3</v>
      </c>
    </row>
    <row r="71" spans="1:24" x14ac:dyDescent="0.3">
      <c r="A71" s="20"/>
      <c r="B71" s="34"/>
      <c r="C71" s="22">
        <v>3</v>
      </c>
      <c r="D71" s="23" t="s">
        <v>57</v>
      </c>
      <c r="E71" s="23"/>
      <c r="F71" s="23"/>
      <c r="G71" s="30"/>
      <c r="H71" s="31"/>
      <c r="I71" s="30"/>
      <c r="J71" s="32"/>
      <c r="K71" s="33"/>
      <c r="L71" s="31"/>
      <c r="M71" s="30"/>
      <c r="N71" s="32"/>
      <c r="O71" s="33"/>
      <c r="P71" s="31"/>
      <c r="Q71" s="30"/>
      <c r="R71" s="32"/>
      <c r="S71" s="33"/>
      <c r="T71" s="31"/>
      <c r="U71" s="30"/>
      <c r="V71" s="32"/>
      <c r="W71" s="33"/>
      <c r="X71" s="32"/>
    </row>
    <row r="72" spans="1:24" x14ac:dyDescent="0.3">
      <c r="A72" s="29"/>
      <c r="B72" s="34"/>
      <c r="C72" s="22"/>
      <c r="D72" s="23" t="s">
        <v>58</v>
      </c>
      <c r="E72" s="23"/>
      <c r="F72" s="23"/>
      <c r="G72" s="30">
        <v>56562.854002662294</v>
      </c>
      <c r="H72" s="31">
        <v>0.19869948389135852</v>
      </c>
      <c r="I72" s="30">
        <v>31423.80777925684</v>
      </c>
      <c r="J72" s="32">
        <v>0.29247633955837649</v>
      </c>
      <c r="K72" s="33">
        <v>3142.3807779256831</v>
      </c>
      <c r="L72" s="31">
        <v>9.465710247445637E-2</v>
      </c>
      <c r="M72" s="30">
        <v>0</v>
      </c>
      <c r="N72" s="32">
        <v>0</v>
      </c>
      <c r="O72" s="33">
        <v>0</v>
      </c>
      <c r="P72" s="31">
        <v>0</v>
      </c>
      <c r="Q72" s="30">
        <v>0</v>
      </c>
      <c r="R72" s="32">
        <v>0</v>
      </c>
      <c r="S72" s="33">
        <v>0</v>
      </c>
      <c r="T72" s="31">
        <v>0</v>
      </c>
      <c r="U72" s="30">
        <v>0</v>
      </c>
      <c r="V72" s="32">
        <v>0</v>
      </c>
      <c r="W72" s="33">
        <v>0</v>
      </c>
      <c r="X72" s="32">
        <v>0</v>
      </c>
    </row>
    <row r="73" spans="1:24" x14ac:dyDescent="0.3">
      <c r="A73" s="29"/>
      <c r="B73" s="34"/>
      <c r="C73" s="22"/>
      <c r="D73" s="23" t="s">
        <v>59</v>
      </c>
      <c r="E73" s="23"/>
      <c r="F73" s="23"/>
      <c r="G73" s="30">
        <v>0</v>
      </c>
      <c r="H73" s="31">
        <v>0</v>
      </c>
      <c r="I73" s="30">
        <v>0</v>
      </c>
      <c r="J73" s="32">
        <v>0</v>
      </c>
      <c r="K73" s="33">
        <v>0</v>
      </c>
      <c r="L73" s="31">
        <v>0</v>
      </c>
      <c r="M73" s="30">
        <v>0</v>
      </c>
      <c r="N73" s="32">
        <v>0</v>
      </c>
      <c r="O73" s="33">
        <v>0</v>
      </c>
      <c r="P73" s="31">
        <v>0</v>
      </c>
      <c r="Q73" s="30">
        <v>615.77889277947247</v>
      </c>
      <c r="R73" s="32">
        <v>1.4277148820749314E-3</v>
      </c>
      <c r="S73" s="33">
        <v>519.10160661309521</v>
      </c>
      <c r="T73" s="31">
        <v>1.4678001720840868E-3</v>
      </c>
      <c r="U73" s="30">
        <v>0</v>
      </c>
      <c r="V73" s="32">
        <v>0</v>
      </c>
      <c r="W73" s="33">
        <v>0</v>
      </c>
      <c r="X73" s="32">
        <v>0</v>
      </c>
    </row>
    <row r="74" spans="1:24" x14ac:dyDescent="0.3">
      <c r="A74" s="29"/>
      <c r="B74" s="34"/>
      <c r="C74" s="22"/>
      <c r="D74" s="23" t="s">
        <v>60</v>
      </c>
      <c r="E74" s="23"/>
      <c r="F74" s="23"/>
      <c r="G74" s="30">
        <v>0</v>
      </c>
      <c r="H74" s="31">
        <v>0</v>
      </c>
      <c r="I74" s="30">
        <v>0</v>
      </c>
      <c r="J74" s="32">
        <v>0</v>
      </c>
      <c r="K74" s="33">
        <v>0</v>
      </c>
      <c r="L74" s="31">
        <v>0</v>
      </c>
      <c r="M74" s="30">
        <v>0</v>
      </c>
      <c r="N74" s="32">
        <v>0</v>
      </c>
      <c r="O74" s="33">
        <v>0</v>
      </c>
      <c r="P74" s="31">
        <v>0</v>
      </c>
      <c r="Q74" s="30">
        <v>30341.031522968926</v>
      </c>
      <c r="R74" s="32">
        <v>7.0347234617476329E-2</v>
      </c>
      <c r="S74" s="33">
        <v>30341.031522968926</v>
      </c>
      <c r="T74" s="31">
        <v>8.5791626770702095E-2</v>
      </c>
      <c r="U74" s="30">
        <v>0</v>
      </c>
      <c r="V74" s="32">
        <v>0</v>
      </c>
      <c r="W74" s="33">
        <v>0</v>
      </c>
      <c r="X74" s="32">
        <v>0</v>
      </c>
    </row>
    <row r="75" spans="1:24" x14ac:dyDescent="0.3">
      <c r="A75" s="29"/>
      <c r="B75" s="34"/>
      <c r="C75" s="22"/>
      <c r="D75" s="23" t="s">
        <v>61</v>
      </c>
      <c r="E75" s="23"/>
      <c r="F75" s="23"/>
      <c r="G75" s="30">
        <v>0</v>
      </c>
      <c r="H75" s="31">
        <v>0</v>
      </c>
      <c r="I75" s="30">
        <v>0</v>
      </c>
      <c r="J75" s="32">
        <v>0</v>
      </c>
      <c r="K75" s="33">
        <v>0</v>
      </c>
      <c r="L75" s="31">
        <v>0</v>
      </c>
      <c r="M75" s="30">
        <v>0</v>
      </c>
      <c r="N75" s="32">
        <v>0</v>
      </c>
      <c r="O75" s="33">
        <v>0</v>
      </c>
      <c r="P75" s="31">
        <v>0</v>
      </c>
      <c r="Q75" s="30">
        <v>5571.1874378670464</v>
      </c>
      <c r="R75" s="32">
        <v>1.2917083240656418E-2</v>
      </c>
      <c r="S75" s="33">
        <v>5571.1874378670464</v>
      </c>
      <c r="T75" s="31">
        <v>1.5752965846836324E-2</v>
      </c>
      <c r="U75" s="30">
        <v>0</v>
      </c>
      <c r="V75" s="32">
        <v>0</v>
      </c>
      <c r="W75" s="33">
        <v>0</v>
      </c>
      <c r="X75" s="32">
        <v>0</v>
      </c>
    </row>
    <row r="76" spans="1:24" x14ac:dyDescent="0.3">
      <c r="A76" s="29"/>
      <c r="B76" s="34"/>
      <c r="C76" s="22"/>
      <c r="D76" s="23" t="s">
        <v>62</v>
      </c>
      <c r="E76" s="23"/>
      <c r="F76" s="23"/>
      <c r="G76" s="30">
        <v>148416.29338848635</v>
      </c>
      <c r="H76" s="31">
        <v>0.52137116164563835</v>
      </c>
      <c r="I76" s="30">
        <v>28488.576490762909</v>
      </c>
      <c r="J76" s="32">
        <v>0.26515674452245547</v>
      </c>
      <c r="K76" s="33">
        <v>6892.397758966029</v>
      </c>
      <c r="L76" s="31">
        <v>0.2076178690845436</v>
      </c>
      <c r="M76" s="30">
        <v>0</v>
      </c>
      <c r="N76" s="32">
        <v>0</v>
      </c>
      <c r="O76" s="33">
        <v>0</v>
      </c>
      <c r="P76" s="31">
        <v>0</v>
      </c>
      <c r="Q76" s="30">
        <v>0</v>
      </c>
      <c r="R76" s="32">
        <v>0</v>
      </c>
      <c r="S76" s="33">
        <v>0</v>
      </c>
      <c r="T76" s="31">
        <v>0</v>
      </c>
      <c r="U76" s="30">
        <v>0</v>
      </c>
      <c r="V76" s="32">
        <v>0</v>
      </c>
      <c r="W76" s="33">
        <v>0</v>
      </c>
      <c r="X76" s="32">
        <v>0</v>
      </c>
    </row>
    <row r="77" spans="1:24" x14ac:dyDescent="0.3">
      <c r="A77" s="29"/>
      <c r="B77" s="34"/>
      <c r="C77" s="22"/>
      <c r="D77" s="23" t="s">
        <v>63</v>
      </c>
      <c r="E77" s="23"/>
      <c r="F77" s="23"/>
      <c r="G77" s="30">
        <v>509.15469576100003</v>
      </c>
      <c r="H77" s="31">
        <v>1.7886080370663505E-3</v>
      </c>
      <c r="I77" s="30">
        <v>229.11961876730004</v>
      </c>
      <c r="J77" s="32">
        <v>2.1325253733987621E-3</v>
      </c>
      <c r="K77" s="33">
        <v>25.457733839699994</v>
      </c>
      <c r="L77" s="31">
        <v>7.6685656231089262E-4</v>
      </c>
      <c r="M77" s="30">
        <v>0</v>
      </c>
      <c r="N77" s="32">
        <v>0</v>
      </c>
      <c r="O77" s="33">
        <v>0</v>
      </c>
      <c r="P77" s="31">
        <v>0</v>
      </c>
      <c r="Q77" s="30">
        <v>0</v>
      </c>
      <c r="R77" s="32">
        <v>0</v>
      </c>
      <c r="S77" s="33">
        <v>0</v>
      </c>
      <c r="T77" s="31">
        <v>0</v>
      </c>
      <c r="U77" s="30">
        <v>0</v>
      </c>
      <c r="V77" s="32">
        <v>0</v>
      </c>
      <c r="W77" s="33">
        <v>0</v>
      </c>
      <c r="X77" s="32">
        <v>0</v>
      </c>
    </row>
    <row r="78" spans="1:24" x14ac:dyDescent="0.3">
      <c r="A78" s="29"/>
      <c r="B78" s="34"/>
      <c r="C78" s="22"/>
      <c r="D78" s="23" t="s">
        <v>64</v>
      </c>
      <c r="E78" s="23"/>
      <c r="F78" s="23"/>
      <c r="G78" s="30">
        <v>2921.4962735201393</v>
      </c>
      <c r="H78" s="31">
        <v>1.0262915688654181E-2</v>
      </c>
      <c r="I78" s="30">
        <v>1475.8532067600702</v>
      </c>
      <c r="J78" s="32">
        <v>1.3736468434090118E-2</v>
      </c>
      <c r="K78" s="33">
        <v>84.152666051824227</v>
      </c>
      <c r="L78" s="31">
        <v>2.5349084330971608E-3</v>
      </c>
      <c r="M78" s="30">
        <v>0</v>
      </c>
      <c r="N78" s="32">
        <v>0</v>
      </c>
      <c r="O78" s="33">
        <v>0</v>
      </c>
      <c r="P78" s="31">
        <v>0</v>
      </c>
      <c r="Q78" s="30">
        <v>0</v>
      </c>
      <c r="R78" s="32">
        <v>0</v>
      </c>
      <c r="S78" s="33">
        <v>0</v>
      </c>
      <c r="T78" s="31">
        <v>0</v>
      </c>
      <c r="U78" s="30">
        <v>0</v>
      </c>
      <c r="V78" s="32">
        <v>0</v>
      </c>
      <c r="W78" s="33">
        <v>0</v>
      </c>
      <c r="X78" s="32">
        <v>0</v>
      </c>
    </row>
    <row r="79" spans="1:24" x14ac:dyDescent="0.3">
      <c r="A79" s="29"/>
      <c r="B79" s="34"/>
      <c r="C79" s="22"/>
      <c r="D79" s="23" t="s">
        <v>65</v>
      </c>
      <c r="E79" s="23"/>
      <c r="F79" s="23"/>
      <c r="G79" s="30">
        <v>21927.348280266862</v>
      </c>
      <c r="H79" s="31">
        <v>7.7028517446980679E-2</v>
      </c>
      <c r="I79" s="30">
        <v>11597.749104068946</v>
      </c>
      <c r="J79" s="32">
        <v>0.10794577248253351</v>
      </c>
      <c r="K79" s="33">
        <v>3346.5713208430261</v>
      </c>
      <c r="L79" s="31">
        <v>0.10080788002535536</v>
      </c>
      <c r="M79" s="30">
        <v>0</v>
      </c>
      <c r="N79" s="32">
        <v>0</v>
      </c>
      <c r="O79" s="33">
        <v>0</v>
      </c>
      <c r="P79" s="31">
        <v>0</v>
      </c>
      <c r="Q79" s="30">
        <v>3665.2443265271691</v>
      </c>
      <c r="R79" s="32">
        <v>8.4980565796976791E-3</v>
      </c>
      <c r="S79" s="33">
        <v>3665.2443265271691</v>
      </c>
      <c r="T79" s="31">
        <v>1.0363763441819957E-2</v>
      </c>
      <c r="U79" s="30">
        <v>0</v>
      </c>
      <c r="V79" s="32">
        <v>0</v>
      </c>
      <c r="W79" s="33">
        <v>0</v>
      </c>
      <c r="X79" s="32">
        <v>0</v>
      </c>
    </row>
    <row r="80" spans="1:24" x14ac:dyDescent="0.3">
      <c r="A80" s="29"/>
      <c r="B80" s="34"/>
      <c r="C80" s="22"/>
      <c r="D80" s="23" t="s">
        <v>66</v>
      </c>
      <c r="E80" s="23"/>
      <c r="F80" s="23"/>
      <c r="G80" s="30">
        <v>24353.714079633803</v>
      </c>
      <c r="H80" s="31">
        <v>8.5552090745512649E-2</v>
      </c>
      <c r="I80" s="30">
        <v>12177.373636286497</v>
      </c>
      <c r="J80" s="32">
        <v>0.11334061395725548</v>
      </c>
      <c r="K80" s="33">
        <v>3169.5048644361004</v>
      </c>
      <c r="L80" s="31">
        <v>9.5474154136170455E-2</v>
      </c>
      <c r="M80" s="30">
        <v>0</v>
      </c>
      <c r="N80" s="32">
        <v>0</v>
      </c>
      <c r="O80" s="33">
        <v>0</v>
      </c>
      <c r="P80" s="31">
        <v>0</v>
      </c>
      <c r="Q80" s="30">
        <v>0</v>
      </c>
      <c r="R80" s="32">
        <v>0</v>
      </c>
      <c r="S80" s="33">
        <v>0</v>
      </c>
      <c r="T80" s="31">
        <v>0</v>
      </c>
      <c r="U80" s="30">
        <v>0</v>
      </c>
      <c r="V80" s="32">
        <v>0</v>
      </c>
      <c r="W80" s="33">
        <v>0</v>
      </c>
      <c r="X80" s="32">
        <v>0</v>
      </c>
    </row>
    <row r="81" spans="1:24" x14ac:dyDescent="0.3">
      <c r="A81" s="29"/>
      <c r="B81" s="34"/>
      <c r="C81" s="22">
        <v>4</v>
      </c>
      <c r="D81" s="23" t="s">
        <v>67</v>
      </c>
      <c r="E81" s="23"/>
      <c r="F81" s="23"/>
      <c r="G81" s="30">
        <v>224.40729294671243</v>
      </c>
      <c r="H81" s="31">
        <v>7.8831972106410892E-4</v>
      </c>
      <c r="I81" s="30">
        <v>215.43100122884385</v>
      </c>
      <c r="J81" s="32">
        <v>2.0051188929560873E-3</v>
      </c>
      <c r="K81" s="33">
        <v>201.96656365204115</v>
      </c>
      <c r="L81" s="31">
        <v>6.0837852135299693E-3</v>
      </c>
      <c r="M81" s="30">
        <v>530.74973917464456</v>
      </c>
      <c r="N81" s="32">
        <v>1.3187211229357352E-2</v>
      </c>
      <c r="O81" s="33">
        <v>3471.0356654446582</v>
      </c>
      <c r="P81" s="31">
        <v>1.7600994667140466E-2</v>
      </c>
      <c r="Q81" s="30">
        <v>322.69253902558899</v>
      </c>
      <c r="R81" s="32">
        <v>7.4817916902256186E-4</v>
      </c>
      <c r="S81" s="33">
        <v>256.67654684927129</v>
      </c>
      <c r="T81" s="31">
        <v>7.2577290232914756E-4</v>
      </c>
      <c r="U81" s="30">
        <v>1792.2631849319184</v>
      </c>
      <c r="V81" s="32">
        <v>3.7565506404702953E-3</v>
      </c>
      <c r="W81" s="33">
        <v>0</v>
      </c>
      <c r="X81" s="32">
        <v>0</v>
      </c>
    </row>
    <row r="82" spans="1:24" x14ac:dyDescent="0.3">
      <c r="A82" s="29"/>
      <c r="B82" s="34"/>
      <c r="C82" s="22">
        <v>5</v>
      </c>
      <c r="D82" s="23" t="s">
        <v>68</v>
      </c>
      <c r="E82" s="23"/>
      <c r="F82" s="23"/>
      <c r="G82" s="30">
        <v>263.91200000000003</v>
      </c>
      <c r="H82" s="31">
        <v>9.2709569057933348E-4</v>
      </c>
      <c r="I82" s="30">
        <v>104.00287797557719</v>
      </c>
      <c r="J82" s="32">
        <v>9.6800430003625394E-4</v>
      </c>
      <c r="K82" s="33">
        <v>91.684682056237421</v>
      </c>
      <c r="L82" s="31">
        <v>2.7617933528934235E-3</v>
      </c>
      <c r="M82" s="30">
        <v>849.25124000000017</v>
      </c>
      <c r="N82" s="32">
        <v>2.1100821464536818E-2</v>
      </c>
      <c r="O82" s="33">
        <v>6205.5719599999993</v>
      </c>
      <c r="P82" s="31">
        <v>3.1467334104884281E-2</v>
      </c>
      <c r="Q82" s="30">
        <v>827.18255431933949</v>
      </c>
      <c r="R82" s="32">
        <v>1.917865092231114E-3</v>
      </c>
      <c r="S82" s="33">
        <v>472.07527999999985</v>
      </c>
      <c r="T82" s="31">
        <v>1.3348295755460744E-3</v>
      </c>
      <c r="U82" s="30">
        <v>666.4459999999998</v>
      </c>
      <c r="V82" s="32">
        <v>1.3968585468846562E-3</v>
      </c>
      <c r="W82" s="33">
        <v>0.34200000000000003</v>
      </c>
      <c r="X82" s="32">
        <v>1.1896782678618368E-2</v>
      </c>
    </row>
    <row r="83" spans="1:24" x14ac:dyDescent="0.3">
      <c r="A83" s="20"/>
      <c r="B83" s="34"/>
      <c r="C83" s="22">
        <v>6</v>
      </c>
      <c r="D83" s="23" t="s">
        <v>69</v>
      </c>
      <c r="E83" s="23"/>
      <c r="F83" s="23"/>
      <c r="G83" s="30"/>
      <c r="H83" s="31"/>
      <c r="I83" s="30"/>
      <c r="J83" s="32"/>
      <c r="K83" s="33"/>
      <c r="L83" s="31"/>
      <c r="M83" s="30"/>
      <c r="N83" s="32"/>
      <c r="O83" s="33"/>
      <c r="P83" s="31"/>
      <c r="Q83" s="30"/>
      <c r="R83" s="32"/>
      <c r="S83" s="33"/>
      <c r="T83" s="31"/>
      <c r="U83" s="30"/>
      <c r="V83" s="32"/>
      <c r="W83" s="33"/>
      <c r="X83" s="32"/>
    </row>
    <row r="84" spans="1:24" x14ac:dyDescent="0.3">
      <c r="A84" s="29"/>
      <c r="B84" s="34"/>
      <c r="C84" s="22"/>
      <c r="D84" s="23" t="s">
        <v>70</v>
      </c>
      <c r="E84" s="23"/>
      <c r="F84" s="23"/>
      <c r="G84" s="30">
        <v>473.44828568999338</v>
      </c>
      <c r="H84" s="31">
        <v>1.6631750938773755E-3</v>
      </c>
      <c r="I84" s="30">
        <v>447.56159677517672</v>
      </c>
      <c r="J84" s="32">
        <v>4.1656688607328773E-3</v>
      </c>
      <c r="K84" s="33">
        <v>211.37230287470109</v>
      </c>
      <c r="L84" s="31">
        <v>6.3671118007155763E-3</v>
      </c>
      <c r="M84" s="30">
        <v>52.201256985250062</v>
      </c>
      <c r="N84" s="32">
        <v>1.2970124175151827E-3</v>
      </c>
      <c r="O84" s="33">
        <v>111.89039919379418</v>
      </c>
      <c r="P84" s="31">
        <v>5.6737599648429456E-4</v>
      </c>
      <c r="Q84" s="30">
        <v>195.11695687560641</v>
      </c>
      <c r="R84" s="32">
        <v>4.5238865174328084E-4</v>
      </c>
      <c r="S84" s="33">
        <v>115.09949286092021</v>
      </c>
      <c r="T84" s="31">
        <v>3.25452769314908E-4</v>
      </c>
      <c r="U84" s="30">
        <v>1286.4186813619203</v>
      </c>
      <c r="V84" s="32">
        <v>2.6963098734668501E-3</v>
      </c>
      <c r="W84" s="33">
        <v>0</v>
      </c>
      <c r="X84" s="32">
        <v>0</v>
      </c>
    </row>
    <row r="85" spans="1:24" x14ac:dyDescent="0.3">
      <c r="A85" s="29"/>
      <c r="B85" s="34"/>
      <c r="C85" s="22"/>
      <c r="D85" s="23" t="s">
        <v>71</v>
      </c>
      <c r="E85" s="23"/>
      <c r="F85" s="23"/>
      <c r="G85" s="30">
        <v>0.308043075</v>
      </c>
      <c r="H85" s="31">
        <v>1.0821236144825031E-6</v>
      </c>
      <c r="I85" s="30">
        <v>0.30231347380500001</v>
      </c>
      <c r="J85" s="32">
        <v>2.8137754290882E-6</v>
      </c>
      <c r="K85" s="33">
        <v>0.29341102893749998</v>
      </c>
      <c r="L85" s="31">
        <v>8.8383425803686792E-6</v>
      </c>
      <c r="M85" s="30">
        <v>0</v>
      </c>
      <c r="N85" s="32">
        <v>0</v>
      </c>
      <c r="O85" s="33">
        <v>0</v>
      </c>
      <c r="P85" s="31">
        <v>0</v>
      </c>
      <c r="Q85" s="30">
        <v>0.562975275</v>
      </c>
      <c r="R85" s="32">
        <v>1.3052869914551923E-6</v>
      </c>
      <c r="S85" s="33">
        <v>0.42488700000000001</v>
      </c>
      <c r="T85" s="31">
        <v>1.2014010432087126E-6</v>
      </c>
      <c r="U85" s="30">
        <v>3.7708721250000004</v>
      </c>
      <c r="V85" s="32">
        <v>7.9036785531241207E-6</v>
      </c>
      <c r="W85" s="33">
        <v>0</v>
      </c>
      <c r="X85" s="32">
        <v>0</v>
      </c>
    </row>
    <row r="86" spans="1:24" x14ac:dyDescent="0.3">
      <c r="A86" s="29"/>
      <c r="B86" s="34"/>
      <c r="C86" s="22"/>
      <c r="D86" s="23" t="s">
        <v>72</v>
      </c>
      <c r="E86" s="23"/>
      <c r="F86" s="23"/>
      <c r="G86" s="30">
        <v>62.728202666507514</v>
      </c>
      <c r="H86" s="31">
        <v>2.2035771912571676E-4</v>
      </c>
      <c r="I86" s="30">
        <v>61.561458096910485</v>
      </c>
      <c r="J86" s="32">
        <v>5.7298179929506218E-4</v>
      </c>
      <c r="K86" s="33">
        <v>57.7698624756502</v>
      </c>
      <c r="L86" s="31">
        <v>1.7401862405429331E-3</v>
      </c>
      <c r="M86" s="30">
        <v>0.82497097775205752</v>
      </c>
      <c r="N86" s="32">
        <v>2.049754477246396E-5</v>
      </c>
      <c r="O86" s="33">
        <v>42.898490843106991</v>
      </c>
      <c r="P86" s="31">
        <v>2.1753049560243386E-4</v>
      </c>
      <c r="Q86" s="30">
        <v>52.331713675254612</v>
      </c>
      <c r="R86" s="32">
        <v>1.213337567992975E-4</v>
      </c>
      <c r="S86" s="33">
        <v>39.49563296245632</v>
      </c>
      <c r="T86" s="31">
        <v>1.116769744503443E-4</v>
      </c>
      <c r="U86" s="30">
        <v>567.57686601135788</v>
      </c>
      <c r="V86" s="32">
        <v>1.1896306622021483E-3</v>
      </c>
      <c r="W86" s="33">
        <v>0</v>
      </c>
      <c r="X86" s="32">
        <v>0</v>
      </c>
    </row>
    <row r="87" spans="1:24" x14ac:dyDescent="0.3">
      <c r="A87" s="29"/>
      <c r="B87" s="34"/>
      <c r="C87" s="22">
        <v>7</v>
      </c>
      <c r="D87" s="23" t="s">
        <v>73</v>
      </c>
      <c r="E87" s="23"/>
      <c r="F87" s="23"/>
      <c r="G87" s="30">
        <v>0</v>
      </c>
      <c r="H87" s="31">
        <v>0</v>
      </c>
      <c r="I87" s="30">
        <v>0</v>
      </c>
      <c r="J87" s="32">
        <v>0</v>
      </c>
      <c r="K87" s="33">
        <v>0</v>
      </c>
      <c r="L87" s="31">
        <v>0</v>
      </c>
      <c r="M87" s="30">
        <v>0</v>
      </c>
      <c r="N87" s="32">
        <v>0</v>
      </c>
      <c r="O87" s="33">
        <v>0</v>
      </c>
      <c r="P87" s="31">
        <v>0</v>
      </c>
      <c r="Q87" s="30">
        <v>52334.677152218537</v>
      </c>
      <c r="R87" s="32">
        <v>0.12134062777232646</v>
      </c>
      <c r="S87" s="33">
        <v>332.48399733445234</v>
      </c>
      <c r="T87" s="31">
        <v>9.4012436541436638E-4</v>
      </c>
      <c r="U87" s="30">
        <v>0</v>
      </c>
      <c r="V87" s="32">
        <v>0</v>
      </c>
      <c r="W87" s="33">
        <v>0</v>
      </c>
      <c r="X87" s="32">
        <v>0</v>
      </c>
    </row>
    <row r="88" spans="1:24" x14ac:dyDescent="0.3">
      <c r="A88" s="29"/>
      <c r="B88" s="21"/>
      <c r="C88" s="22">
        <v>8</v>
      </c>
      <c r="D88" s="23" t="s">
        <v>48</v>
      </c>
      <c r="E88" s="23"/>
      <c r="F88" s="23"/>
      <c r="G88" s="30">
        <v>660.97296209890828</v>
      </c>
      <c r="H88" s="31">
        <v>2.3219299795058765E-3</v>
      </c>
      <c r="I88" s="30">
        <v>576.20345170923747</v>
      </c>
      <c r="J88" s="32">
        <v>5.3629998496892879E-3</v>
      </c>
      <c r="K88" s="33">
        <v>508.90473277413759</v>
      </c>
      <c r="L88" s="31">
        <v>1.5329602248819707E-2</v>
      </c>
      <c r="M88" s="30">
        <v>5.0181899701411972</v>
      </c>
      <c r="N88" s="32">
        <v>1.2468386932832588E-4</v>
      </c>
      <c r="O88" s="33">
        <v>121.43046680831792</v>
      </c>
      <c r="P88" s="31">
        <v>6.1575195553278245E-4</v>
      </c>
      <c r="Q88" s="30">
        <v>60.182756224048042</v>
      </c>
      <c r="R88" s="32">
        <v>1.3953680081095731E-4</v>
      </c>
      <c r="S88" s="33">
        <v>53.956522964294244</v>
      </c>
      <c r="T88" s="31">
        <v>1.5256626580059633E-4</v>
      </c>
      <c r="U88" s="30">
        <v>5495.6384629366639</v>
      </c>
      <c r="V88" s="32">
        <v>1.1518757044893566E-2</v>
      </c>
      <c r="W88" s="33">
        <v>0</v>
      </c>
      <c r="X88" s="32">
        <v>0</v>
      </c>
    </row>
    <row r="89" spans="1:24" x14ac:dyDescent="0.3">
      <c r="A89" s="20"/>
      <c r="B89" s="36" t="s">
        <v>74</v>
      </c>
      <c r="C89" s="37">
        <v>1</v>
      </c>
      <c r="D89" s="38" t="s">
        <v>75</v>
      </c>
      <c r="E89" s="38"/>
      <c r="F89" s="38"/>
      <c r="G89" s="39"/>
      <c r="H89" s="40"/>
      <c r="I89" s="39"/>
      <c r="J89" s="41"/>
      <c r="K89" s="42"/>
      <c r="L89" s="40"/>
      <c r="M89" s="39"/>
      <c r="N89" s="41"/>
      <c r="O89" s="42"/>
      <c r="P89" s="40"/>
      <c r="Q89" s="39"/>
      <c r="R89" s="41"/>
      <c r="S89" s="42"/>
      <c r="T89" s="40"/>
      <c r="U89" s="39"/>
      <c r="V89" s="41"/>
      <c r="W89" s="42"/>
      <c r="X89" s="41"/>
    </row>
    <row r="90" spans="1:24" x14ac:dyDescent="0.3">
      <c r="A90" s="20"/>
      <c r="B90" s="21"/>
      <c r="C90" s="22"/>
      <c r="D90" s="23" t="s">
        <v>76</v>
      </c>
      <c r="E90" s="23"/>
      <c r="F90" s="23"/>
      <c r="G90" s="30"/>
      <c r="H90" s="31"/>
      <c r="I90" s="30"/>
      <c r="J90" s="32"/>
      <c r="K90" s="33"/>
      <c r="L90" s="31"/>
      <c r="M90" s="30"/>
      <c r="N90" s="32"/>
      <c r="O90" s="33"/>
      <c r="P90" s="31"/>
      <c r="Q90" s="30"/>
      <c r="R90" s="32"/>
      <c r="S90" s="33"/>
      <c r="T90" s="31"/>
      <c r="U90" s="30"/>
      <c r="V90" s="32"/>
      <c r="W90" s="33"/>
      <c r="X90" s="32"/>
    </row>
    <row r="91" spans="1:24" x14ac:dyDescent="0.3">
      <c r="A91" s="29"/>
      <c r="B91" s="21"/>
      <c r="C91" s="22"/>
      <c r="D91" s="23" t="s">
        <v>77</v>
      </c>
      <c r="E91" s="23"/>
      <c r="F91" s="23"/>
      <c r="G91" s="30">
        <v>1309.4097649999999</v>
      </c>
      <c r="H91" s="31">
        <v>4.5998217221422198E-3</v>
      </c>
      <c r="I91" s="30">
        <v>1006.5589070000001</v>
      </c>
      <c r="J91" s="32">
        <v>9.3685229599569115E-3</v>
      </c>
      <c r="K91" s="33">
        <v>536.03974799999992</v>
      </c>
      <c r="L91" s="31">
        <v>1.6146983113329672E-2</v>
      </c>
      <c r="M91" s="30">
        <v>38.037474000000003</v>
      </c>
      <c r="N91" s="32">
        <v>9.4509364253146221E-4</v>
      </c>
      <c r="O91" s="33">
        <v>13058.198766</v>
      </c>
      <c r="P91" s="31">
        <v>6.6215766415463451E-2</v>
      </c>
      <c r="Q91" s="30">
        <v>40487.596122999996</v>
      </c>
      <c r="R91" s="32">
        <v>9.3872564003176825E-2</v>
      </c>
      <c r="S91" s="33">
        <v>36410.496701000004</v>
      </c>
      <c r="T91" s="31">
        <v>0.10295351168741053</v>
      </c>
      <c r="U91" s="30">
        <v>96104.283195000011</v>
      </c>
      <c r="V91" s="32">
        <v>0.20143280831929256</v>
      </c>
      <c r="W91" s="33">
        <v>11.190526</v>
      </c>
      <c r="X91" s="32">
        <v>0.38927267801587273</v>
      </c>
    </row>
    <row r="92" spans="1:24" x14ac:dyDescent="0.3">
      <c r="A92" s="29"/>
      <c r="B92" s="21"/>
      <c r="C92" s="22"/>
      <c r="D92" s="23" t="s">
        <v>78</v>
      </c>
      <c r="E92" s="23"/>
      <c r="F92" s="23"/>
      <c r="G92" s="30">
        <v>53.051784000000012</v>
      </c>
      <c r="H92" s="31">
        <v>1.8636545637919322E-4</v>
      </c>
      <c r="I92" s="30">
        <v>40.619827000000001</v>
      </c>
      <c r="J92" s="32">
        <v>3.7806806857750816E-4</v>
      </c>
      <c r="K92" s="33">
        <v>21.305118</v>
      </c>
      <c r="L92" s="31">
        <v>6.4176841709412944E-4</v>
      </c>
      <c r="M92" s="30">
        <v>1.7655670000000003</v>
      </c>
      <c r="N92" s="32">
        <v>4.3867953670197613E-5</v>
      </c>
      <c r="O92" s="33">
        <v>454.063422</v>
      </c>
      <c r="P92" s="31">
        <v>2.3024735668170492E-3</v>
      </c>
      <c r="Q92" s="30">
        <v>1761.534414</v>
      </c>
      <c r="R92" s="32">
        <v>4.084207704494385E-3</v>
      </c>
      <c r="S92" s="33">
        <v>1584.1477150000003</v>
      </c>
      <c r="T92" s="31">
        <v>4.4793008903489607E-3</v>
      </c>
      <c r="U92" s="30">
        <v>6276.5493990000023</v>
      </c>
      <c r="V92" s="32">
        <v>1.3155531990494216E-2</v>
      </c>
      <c r="W92" s="33">
        <v>0.51899999999999991</v>
      </c>
      <c r="X92" s="32">
        <v>1.8053889503517342E-2</v>
      </c>
    </row>
    <row r="93" spans="1:24" x14ac:dyDescent="0.3">
      <c r="A93" s="29"/>
      <c r="B93" s="21"/>
      <c r="C93" s="22"/>
      <c r="D93" s="23" t="s">
        <v>79</v>
      </c>
      <c r="E93" s="23"/>
      <c r="F93" s="23"/>
      <c r="G93" s="30">
        <v>105.95202199999999</v>
      </c>
      <c r="H93" s="31">
        <v>3.7219854725956646E-4</v>
      </c>
      <c r="I93" s="30">
        <v>82.919991999999979</v>
      </c>
      <c r="J93" s="32">
        <v>7.7177584291293058E-4</v>
      </c>
      <c r="K93" s="33">
        <v>44.700335999999993</v>
      </c>
      <c r="L93" s="31">
        <v>1.3464963619678487E-3</v>
      </c>
      <c r="M93" s="30">
        <v>1.9946110000000001</v>
      </c>
      <c r="N93" s="32">
        <v>4.9558868588995219E-5</v>
      </c>
      <c r="O93" s="33">
        <v>235.15085800000003</v>
      </c>
      <c r="P93" s="31">
        <v>1.1924075107713687E-3</v>
      </c>
      <c r="Q93" s="30">
        <v>1953.8936640000002</v>
      </c>
      <c r="R93" s="32">
        <v>4.5302024716910036E-3</v>
      </c>
      <c r="S93" s="33">
        <v>1757.1367509999998</v>
      </c>
      <c r="T93" s="31">
        <v>4.9684408459467286E-3</v>
      </c>
      <c r="U93" s="30">
        <v>4536.4384619999992</v>
      </c>
      <c r="V93" s="32">
        <v>9.5082915015785013E-3</v>
      </c>
      <c r="W93" s="33">
        <v>0.58637400000000006</v>
      </c>
      <c r="X93" s="32">
        <v>2.0397555691205167E-2</v>
      </c>
    </row>
    <row r="94" spans="1:24" x14ac:dyDescent="0.3">
      <c r="A94" s="29"/>
      <c r="B94" s="21"/>
      <c r="C94" s="22"/>
      <c r="D94" s="23" t="s">
        <v>80</v>
      </c>
      <c r="E94" s="23"/>
      <c r="F94" s="23"/>
      <c r="G94" s="30">
        <v>154.58597599999999</v>
      </c>
      <c r="H94" s="31">
        <v>5.4304462159204673E-4</v>
      </c>
      <c r="I94" s="30">
        <v>117.76388800000001</v>
      </c>
      <c r="J94" s="32">
        <v>1.0960845718111501E-3</v>
      </c>
      <c r="K94" s="33">
        <v>64.166263000000001</v>
      </c>
      <c r="L94" s="31">
        <v>1.9328633165212044E-3</v>
      </c>
      <c r="M94" s="30">
        <v>3.9942780000000004</v>
      </c>
      <c r="N94" s="32">
        <v>9.9243360489797083E-5</v>
      </c>
      <c r="O94" s="33">
        <v>3642.6978789999998</v>
      </c>
      <c r="P94" s="31">
        <v>1.8471462733895418E-2</v>
      </c>
      <c r="Q94" s="30">
        <v>7773.1185609999993</v>
      </c>
      <c r="R94" s="32">
        <v>1.8022373257355222E-2</v>
      </c>
      <c r="S94" s="33">
        <v>6990.3653379999996</v>
      </c>
      <c r="T94" s="31">
        <v>1.9765801753132538E-2</v>
      </c>
      <c r="U94" s="30">
        <v>28491.790710000001</v>
      </c>
      <c r="V94" s="32">
        <v>5.9718268800941658E-2</v>
      </c>
      <c r="W94" s="33">
        <v>1.1747609999999997</v>
      </c>
      <c r="X94" s="32">
        <v>4.0865135427825695E-2</v>
      </c>
    </row>
    <row r="95" spans="1:24" x14ac:dyDescent="0.3">
      <c r="A95" s="29"/>
      <c r="B95" s="21"/>
      <c r="C95" s="22"/>
      <c r="D95" s="23" t="s">
        <v>81</v>
      </c>
      <c r="E95" s="23"/>
      <c r="F95" s="23"/>
      <c r="G95" s="30">
        <v>5.7652810000000008</v>
      </c>
      <c r="H95" s="31">
        <v>2.0252838711687647E-5</v>
      </c>
      <c r="I95" s="30">
        <v>4.4243110000000012</v>
      </c>
      <c r="J95" s="32">
        <v>4.1179168846687215E-5</v>
      </c>
      <c r="K95" s="33">
        <v>2.3409240000000002</v>
      </c>
      <c r="L95" s="31">
        <v>7.0515032585956962E-5</v>
      </c>
      <c r="M95" s="30">
        <v>0.18290100000000001</v>
      </c>
      <c r="N95" s="32">
        <v>4.544428273881882E-6</v>
      </c>
      <c r="O95" s="33">
        <v>37.941096999999999</v>
      </c>
      <c r="P95" s="31">
        <v>1.9239244719109226E-4</v>
      </c>
      <c r="Q95" s="30">
        <v>188.91836200000003</v>
      </c>
      <c r="R95" s="32">
        <v>4.3801689224384316E-4</v>
      </c>
      <c r="S95" s="33">
        <v>169.89428100000001</v>
      </c>
      <c r="T95" s="31">
        <v>4.8038929510339025E-4</v>
      </c>
      <c r="U95" s="30">
        <v>460.37708500000002</v>
      </c>
      <c r="V95" s="32">
        <v>9.6494189472529524E-4</v>
      </c>
      <c r="W95" s="33">
        <v>5.3801999999999996E-2</v>
      </c>
      <c r="X95" s="32">
        <v>1.8715517592836999E-3</v>
      </c>
    </row>
    <row r="96" spans="1:24" x14ac:dyDescent="0.3">
      <c r="A96" s="20"/>
      <c r="B96" s="21"/>
      <c r="C96" s="22"/>
      <c r="D96" s="23" t="s">
        <v>82</v>
      </c>
      <c r="E96" s="23"/>
      <c r="F96" s="23"/>
      <c r="G96" s="30"/>
      <c r="H96" s="31"/>
      <c r="I96" s="30"/>
      <c r="J96" s="32"/>
      <c r="K96" s="33"/>
      <c r="L96" s="31"/>
      <c r="M96" s="30"/>
      <c r="N96" s="32"/>
      <c r="O96" s="33"/>
      <c r="P96" s="31"/>
      <c r="Q96" s="30"/>
      <c r="R96" s="32"/>
      <c r="S96" s="33"/>
      <c r="T96" s="31"/>
      <c r="U96" s="30"/>
      <c r="V96" s="32"/>
      <c r="W96" s="33"/>
      <c r="X96" s="32"/>
    </row>
    <row r="97" spans="1:24" x14ac:dyDescent="0.3">
      <c r="A97" s="29"/>
      <c r="B97" s="21"/>
      <c r="C97" s="22"/>
      <c r="D97" s="23" t="s">
        <v>83</v>
      </c>
      <c r="E97" s="23"/>
      <c r="F97" s="23"/>
      <c r="G97" s="30">
        <v>129.00831699999998</v>
      </c>
      <c r="H97" s="31">
        <v>4.5319293832638355E-4</v>
      </c>
      <c r="I97" s="30">
        <v>103.85920199999998</v>
      </c>
      <c r="J97" s="32">
        <v>9.6666703932887907E-4</v>
      </c>
      <c r="K97" s="33">
        <v>62.730053999999996</v>
      </c>
      <c r="L97" s="31">
        <v>1.889600773852051E-3</v>
      </c>
      <c r="M97" s="30">
        <v>3.3747690000000001</v>
      </c>
      <c r="N97" s="32">
        <v>8.3850802682435214E-5</v>
      </c>
      <c r="O97" s="33">
        <v>906.59864200000015</v>
      </c>
      <c r="P97" s="31">
        <v>4.5971978974277154E-3</v>
      </c>
      <c r="Q97" s="30">
        <v>126.854573</v>
      </c>
      <c r="R97" s="32">
        <v>2.9411882065958061E-4</v>
      </c>
      <c r="S97" s="33">
        <v>126.854573</v>
      </c>
      <c r="T97" s="31">
        <v>3.5869117280122901E-4</v>
      </c>
      <c r="U97" s="30">
        <v>804.92662299999995</v>
      </c>
      <c r="V97" s="32">
        <v>1.6871113832967019E-3</v>
      </c>
      <c r="W97" s="33">
        <v>0</v>
      </c>
      <c r="X97" s="32">
        <v>0</v>
      </c>
    </row>
    <row r="98" spans="1:24" x14ac:dyDescent="0.3">
      <c r="A98" s="29"/>
      <c r="B98" s="21"/>
      <c r="C98" s="22"/>
      <c r="D98" s="23" t="s">
        <v>84</v>
      </c>
      <c r="E98" s="23"/>
      <c r="F98" s="23"/>
      <c r="G98" s="30">
        <v>1283.674888</v>
      </c>
      <c r="H98" s="31">
        <v>4.5094177482255769E-3</v>
      </c>
      <c r="I98" s="30">
        <v>1232.6522389999998</v>
      </c>
      <c r="J98" s="32">
        <v>1.1472881241627909E-2</v>
      </c>
      <c r="K98" s="33">
        <v>1072.156927</v>
      </c>
      <c r="L98" s="31">
        <v>3.2296298660129279E-2</v>
      </c>
      <c r="M98" s="30">
        <v>5.2313209999999994</v>
      </c>
      <c r="N98" s="32">
        <v>1.2997940449834629E-4</v>
      </c>
      <c r="O98" s="33">
        <v>5010.9746830000013</v>
      </c>
      <c r="P98" s="31">
        <v>2.5409747168748918E-2</v>
      </c>
      <c r="Q98" s="30">
        <v>388.16115000000013</v>
      </c>
      <c r="R98" s="32">
        <v>8.9997149463320175E-4</v>
      </c>
      <c r="S98" s="33">
        <v>388.16115000000013</v>
      </c>
      <c r="T98" s="31">
        <v>1.0975558455379754E-3</v>
      </c>
      <c r="U98" s="30">
        <v>3808.5532779999999</v>
      </c>
      <c r="V98" s="32">
        <v>7.9826575561108871E-3</v>
      </c>
      <c r="W98" s="33">
        <v>0</v>
      </c>
      <c r="X98" s="32">
        <v>0</v>
      </c>
    </row>
    <row r="99" spans="1:24" x14ac:dyDescent="0.3">
      <c r="A99" s="29"/>
      <c r="B99" s="21"/>
      <c r="C99" s="22"/>
      <c r="D99" s="23" t="s">
        <v>85</v>
      </c>
      <c r="E99" s="23"/>
      <c r="F99" s="23"/>
      <c r="G99" s="30">
        <v>26.296934999999994</v>
      </c>
      <c r="H99" s="31">
        <v>9.2378425815972125E-5</v>
      </c>
      <c r="I99" s="30">
        <v>23.227235</v>
      </c>
      <c r="J99" s="32">
        <v>2.1618693439649306E-4</v>
      </c>
      <c r="K99" s="33">
        <v>17.468934999999995</v>
      </c>
      <c r="L99" s="31">
        <v>5.2621209435546113E-4</v>
      </c>
      <c r="M99" s="30">
        <v>1.2496640000000001</v>
      </c>
      <c r="N99" s="32">
        <v>3.104963020679126E-5</v>
      </c>
      <c r="O99" s="33">
        <v>1029.5690520000001</v>
      </c>
      <c r="P99" s="31">
        <v>5.220758626628348E-3</v>
      </c>
      <c r="Q99" s="30">
        <v>30.621497999999995</v>
      </c>
      <c r="R99" s="32">
        <v>7.0997510500387742E-5</v>
      </c>
      <c r="S99" s="33">
        <v>30.621497999999995</v>
      </c>
      <c r="T99" s="31">
        <v>8.6584667551168907E-5</v>
      </c>
      <c r="U99" s="30">
        <v>249.32275199999992</v>
      </c>
      <c r="V99" s="32">
        <v>5.2257589821831554E-4</v>
      </c>
      <c r="W99" s="33">
        <v>0</v>
      </c>
      <c r="X99" s="32">
        <v>0</v>
      </c>
    </row>
    <row r="100" spans="1:24" x14ac:dyDescent="0.3">
      <c r="A100" s="29"/>
      <c r="B100" s="21"/>
      <c r="C100" s="22"/>
      <c r="D100" s="23" t="s">
        <v>86</v>
      </c>
      <c r="E100" s="23"/>
      <c r="F100" s="23"/>
      <c r="G100" s="30">
        <v>26.945499999999996</v>
      </c>
      <c r="H100" s="31">
        <v>9.4656767901821147E-5</v>
      </c>
      <c r="I100" s="30">
        <v>24.562911999999997</v>
      </c>
      <c r="J100" s="32">
        <v>2.2861871613779391E-4</v>
      </c>
      <c r="K100" s="33">
        <v>19.570754000000001</v>
      </c>
      <c r="L100" s="31">
        <v>5.8952463046290586E-4</v>
      </c>
      <c r="M100" s="30">
        <v>0.5928190000000001</v>
      </c>
      <c r="N100" s="32">
        <v>1.4729407848477502E-5</v>
      </c>
      <c r="O100" s="33">
        <v>907.5671450000001</v>
      </c>
      <c r="P100" s="31">
        <v>4.6021090011388677E-3</v>
      </c>
      <c r="Q100" s="30">
        <v>20.002337999999995</v>
      </c>
      <c r="R100" s="32">
        <v>4.6376444489662285E-5</v>
      </c>
      <c r="S100" s="33">
        <v>20.002337999999995</v>
      </c>
      <c r="T100" s="31">
        <v>5.655816661797906E-5</v>
      </c>
      <c r="U100" s="30">
        <v>156.46491900000001</v>
      </c>
      <c r="V100" s="32">
        <v>3.2794758974135269E-4</v>
      </c>
      <c r="W100" s="33">
        <v>0</v>
      </c>
      <c r="X100" s="32">
        <v>0</v>
      </c>
    </row>
    <row r="101" spans="1:24" x14ac:dyDescent="0.3">
      <c r="A101" s="29"/>
      <c r="B101" s="21"/>
      <c r="C101" s="22"/>
      <c r="D101" s="23" t="s">
        <v>87</v>
      </c>
      <c r="E101" s="23"/>
      <c r="F101" s="23"/>
      <c r="G101" s="30">
        <v>75.974155999999994</v>
      </c>
      <c r="H101" s="31">
        <v>2.6688938973219104E-4</v>
      </c>
      <c r="I101" s="30">
        <v>68.693311999999992</v>
      </c>
      <c r="J101" s="32">
        <v>6.3936135897457562E-4</v>
      </c>
      <c r="K101" s="33">
        <v>53.947581000000021</v>
      </c>
      <c r="L101" s="31">
        <v>1.6250486697340679E-3</v>
      </c>
      <c r="M101" s="30">
        <v>1.7979719999999999</v>
      </c>
      <c r="N101" s="32">
        <v>4.4673100707202008E-5</v>
      </c>
      <c r="O101" s="33">
        <v>2428.2798079999998</v>
      </c>
      <c r="P101" s="31">
        <v>1.2313368132867524E-2</v>
      </c>
      <c r="Q101" s="30">
        <v>68.854430000000008</v>
      </c>
      <c r="R101" s="32">
        <v>1.5964252032749066E-4</v>
      </c>
      <c r="S101" s="33">
        <v>68.854430000000008</v>
      </c>
      <c r="T101" s="31">
        <v>1.9469125680837796E-4</v>
      </c>
      <c r="U101" s="30">
        <v>525.56195800000012</v>
      </c>
      <c r="V101" s="32">
        <v>1.1015681884949946E-3</v>
      </c>
      <c r="W101" s="33">
        <v>0</v>
      </c>
      <c r="X101" s="32">
        <v>0</v>
      </c>
    </row>
    <row r="102" spans="1:24" x14ac:dyDescent="0.3">
      <c r="A102" s="29"/>
      <c r="B102" s="21"/>
      <c r="C102" s="22"/>
      <c r="D102" s="23" t="s">
        <v>88</v>
      </c>
      <c r="E102" s="23"/>
      <c r="F102" s="23"/>
      <c r="G102" s="30">
        <v>2514.7907709999995</v>
      </c>
      <c r="H102" s="31">
        <v>8.8342011219754261E-3</v>
      </c>
      <c r="I102" s="30">
        <v>2420.1219959999999</v>
      </c>
      <c r="J102" s="32">
        <v>2.2525227612359446E-2</v>
      </c>
      <c r="K102" s="33">
        <v>2021.4196019999999</v>
      </c>
      <c r="L102" s="31">
        <v>6.0890686372100128E-2</v>
      </c>
      <c r="M102" s="30">
        <v>18.132212000000003</v>
      </c>
      <c r="N102" s="32">
        <v>4.5051988168911243E-4</v>
      </c>
      <c r="O102" s="33">
        <v>47359.384317000004</v>
      </c>
      <c r="P102" s="31">
        <v>0.24015088035570153</v>
      </c>
      <c r="Q102" s="30">
        <v>3641.8268040000003</v>
      </c>
      <c r="R102" s="32">
        <v>8.4437618550726561E-3</v>
      </c>
      <c r="S102" s="33">
        <v>3641.8268040000003</v>
      </c>
      <c r="T102" s="31">
        <v>1.029754857529426E-2</v>
      </c>
      <c r="U102" s="30">
        <v>16852.228472000003</v>
      </c>
      <c r="V102" s="32">
        <v>3.5321960631718344E-2</v>
      </c>
      <c r="W102" s="33">
        <v>0</v>
      </c>
      <c r="X102" s="32">
        <v>0</v>
      </c>
    </row>
    <row r="103" spans="1:24" x14ac:dyDescent="0.3">
      <c r="A103" s="29"/>
      <c r="B103" s="21"/>
      <c r="C103" s="22"/>
      <c r="D103" s="23" t="s">
        <v>89</v>
      </c>
      <c r="E103" s="23"/>
      <c r="F103" s="23"/>
      <c r="G103" s="30">
        <v>157.175971</v>
      </c>
      <c r="H103" s="31">
        <v>5.5214300742945479E-4</v>
      </c>
      <c r="I103" s="30">
        <v>149.72602400000002</v>
      </c>
      <c r="J103" s="32">
        <v>1.3935713884126006E-3</v>
      </c>
      <c r="K103" s="33">
        <v>121.60816499999999</v>
      </c>
      <c r="L103" s="31">
        <v>3.663170490666689E-3</v>
      </c>
      <c r="M103" s="30">
        <v>1.4931260000000004</v>
      </c>
      <c r="N103" s="32">
        <v>3.7098780273853941E-5</v>
      </c>
      <c r="O103" s="33">
        <v>3221.1425650000001</v>
      </c>
      <c r="P103" s="31">
        <v>1.6333831908754298E-2</v>
      </c>
      <c r="Q103" s="30">
        <v>263.70906099999996</v>
      </c>
      <c r="R103" s="32">
        <v>6.1142295610080522E-4</v>
      </c>
      <c r="S103" s="33">
        <v>263.70906099999996</v>
      </c>
      <c r="T103" s="31">
        <v>7.4565788312890252E-4</v>
      </c>
      <c r="U103" s="30">
        <v>1157.364497</v>
      </c>
      <c r="V103" s="32">
        <v>2.4258146789016841E-3</v>
      </c>
      <c r="W103" s="33">
        <v>0</v>
      </c>
      <c r="X103" s="32">
        <v>0</v>
      </c>
    </row>
    <row r="104" spans="1:24" x14ac:dyDescent="0.3">
      <c r="A104" s="20"/>
      <c r="B104" s="21"/>
      <c r="C104" s="22"/>
      <c r="D104" s="23" t="s">
        <v>90</v>
      </c>
      <c r="E104" s="23"/>
      <c r="F104" s="23"/>
      <c r="G104" s="30"/>
      <c r="H104" s="31"/>
      <c r="I104" s="30"/>
      <c r="J104" s="32"/>
      <c r="K104" s="33"/>
      <c r="L104" s="31"/>
      <c r="M104" s="30"/>
      <c r="N104" s="32"/>
      <c r="O104" s="33"/>
      <c r="P104" s="31"/>
      <c r="Q104" s="30"/>
      <c r="R104" s="32"/>
      <c r="S104" s="33"/>
      <c r="T104" s="31"/>
      <c r="U104" s="30"/>
      <c r="V104" s="32"/>
      <c r="W104" s="33"/>
      <c r="X104" s="32"/>
    </row>
    <row r="105" spans="1:24" x14ac:dyDescent="0.3">
      <c r="A105" s="29"/>
      <c r="B105" s="21"/>
      <c r="C105" s="22"/>
      <c r="D105" s="23" t="s">
        <v>91</v>
      </c>
      <c r="E105" s="23"/>
      <c r="F105" s="23"/>
      <c r="G105" s="30">
        <v>100.85814000000001</v>
      </c>
      <c r="H105" s="31">
        <v>3.5430426412534134E-4</v>
      </c>
      <c r="I105" s="30">
        <v>99.661490999999998</v>
      </c>
      <c r="J105" s="32">
        <v>9.2759694456415848E-4</v>
      </c>
      <c r="K105" s="33">
        <v>97.760030000000015</v>
      </c>
      <c r="L105" s="31">
        <v>2.9447994471645087E-3</v>
      </c>
      <c r="M105" s="30">
        <v>0.16555399999999998</v>
      </c>
      <c r="N105" s="32">
        <v>4.1134180701813599E-6</v>
      </c>
      <c r="O105" s="33">
        <v>41.416497999999997</v>
      </c>
      <c r="P105" s="31">
        <v>2.1001557768097687E-4</v>
      </c>
      <c r="Q105" s="30">
        <v>2126.6695480000003</v>
      </c>
      <c r="R105" s="32">
        <v>4.9307922024253974E-3</v>
      </c>
      <c r="S105" s="33">
        <v>1966.7565180000001</v>
      </c>
      <c r="T105" s="31">
        <v>5.5611570428437101E-3</v>
      </c>
      <c r="U105" s="30">
        <v>2598.2343820000006</v>
      </c>
      <c r="V105" s="32">
        <v>5.4458514317833329E-3</v>
      </c>
      <c r="W105" s="33">
        <v>4.8773999999999998E-2</v>
      </c>
      <c r="X105" s="32">
        <v>1.6966481823594509E-3</v>
      </c>
    </row>
    <row r="106" spans="1:24" x14ac:dyDescent="0.3">
      <c r="A106" s="29"/>
      <c r="B106" s="21"/>
      <c r="C106" s="22"/>
      <c r="D106" s="23" t="s">
        <v>92</v>
      </c>
      <c r="E106" s="23"/>
      <c r="F106" s="23"/>
      <c r="G106" s="30">
        <v>581.29899100000011</v>
      </c>
      <c r="H106" s="31">
        <v>2.0420435201666267E-3</v>
      </c>
      <c r="I106" s="30">
        <v>488.72801600000008</v>
      </c>
      <c r="J106" s="32">
        <v>4.5488243233738424E-3</v>
      </c>
      <c r="K106" s="33">
        <v>341.63367499999998</v>
      </c>
      <c r="L106" s="31">
        <v>1.0290940553851909E-2</v>
      </c>
      <c r="M106" s="30">
        <v>12.843143999999997</v>
      </c>
      <c r="N106" s="32">
        <v>3.1910567311899021E-4</v>
      </c>
      <c r="O106" s="33">
        <v>4380.0506290000003</v>
      </c>
      <c r="P106" s="31">
        <v>2.2210445294562595E-2</v>
      </c>
      <c r="Q106" s="30">
        <v>34989.594648000006</v>
      </c>
      <c r="R106" s="32">
        <v>8.1125166163513354E-2</v>
      </c>
      <c r="S106" s="33">
        <v>33360.967911000007</v>
      </c>
      <c r="T106" s="31">
        <v>9.4330731819819852E-2</v>
      </c>
      <c r="U106" s="30">
        <v>71716.306441000008</v>
      </c>
      <c r="V106" s="32">
        <v>0.15031605801986961</v>
      </c>
      <c r="W106" s="33">
        <v>3.7840309999999997</v>
      </c>
      <c r="X106" s="32">
        <v>0.13163097794197348</v>
      </c>
    </row>
    <row r="107" spans="1:24" x14ac:dyDescent="0.3">
      <c r="A107" s="20"/>
      <c r="B107" s="21"/>
      <c r="C107" s="22"/>
      <c r="D107" s="23" t="s">
        <v>93</v>
      </c>
      <c r="E107" s="23"/>
      <c r="F107" s="23"/>
      <c r="G107" s="30"/>
      <c r="H107" s="31"/>
      <c r="I107" s="30"/>
      <c r="J107" s="32"/>
      <c r="K107" s="33"/>
      <c r="L107" s="31"/>
      <c r="M107" s="30"/>
      <c r="N107" s="32"/>
      <c r="O107" s="33"/>
      <c r="P107" s="31"/>
      <c r="Q107" s="30"/>
      <c r="R107" s="32"/>
      <c r="S107" s="33"/>
      <c r="T107" s="31"/>
      <c r="U107" s="30"/>
      <c r="V107" s="32"/>
      <c r="W107" s="33"/>
      <c r="X107" s="32"/>
    </row>
    <row r="108" spans="1:24" x14ac:dyDescent="0.3">
      <c r="A108" s="29"/>
      <c r="B108" s="21"/>
      <c r="C108" s="22"/>
      <c r="D108" s="23" t="s">
        <v>94</v>
      </c>
      <c r="E108" s="23"/>
      <c r="F108" s="23"/>
      <c r="G108" s="30">
        <v>3.3977390000000001</v>
      </c>
      <c r="H108" s="31">
        <v>1.1935907365384422E-5</v>
      </c>
      <c r="I108" s="30">
        <v>2.5705829999999996</v>
      </c>
      <c r="J108" s="32">
        <v>2.3925639809548585E-5</v>
      </c>
      <c r="K108" s="33">
        <v>1.2854810000000001</v>
      </c>
      <c r="L108" s="31">
        <v>3.8722203114508854E-5</v>
      </c>
      <c r="M108" s="30">
        <v>0</v>
      </c>
      <c r="N108" s="32">
        <v>0</v>
      </c>
      <c r="O108" s="33">
        <v>54.891795000000002</v>
      </c>
      <c r="P108" s="31">
        <v>2.7834637387426521E-4</v>
      </c>
      <c r="Q108" s="30">
        <v>20.722833000000001</v>
      </c>
      <c r="R108" s="32">
        <v>4.8046949026310927E-5</v>
      </c>
      <c r="S108" s="33">
        <v>18.635950000000001</v>
      </c>
      <c r="T108" s="31">
        <v>5.2694598260679685E-5</v>
      </c>
      <c r="U108" s="30">
        <v>426.49916800000011</v>
      </c>
      <c r="V108" s="32">
        <v>8.9393440437784196E-4</v>
      </c>
      <c r="W108" s="33">
        <v>0</v>
      </c>
      <c r="X108" s="32">
        <v>0</v>
      </c>
    </row>
    <row r="109" spans="1:24" x14ac:dyDescent="0.3">
      <c r="A109" s="20"/>
      <c r="B109" s="21"/>
      <c r="C109" s="22"/>
      <c r="D109" s="23" t="s">
        <v>95</v>
      </c>
      <c r="E109" s="23"/>
      <c r="F109" s="23"/>
      <c r="G109" s="30"/>
      <c r="H109" s="31"/>
      <c r="I109" s="30"/>
      <c r="J109" s="32"/>
      <c r="K109" s="33"/>
      <c r="L109" s="31"/>
      <c r="M109" s="30"/>
      <c r="N109" s="32"/>
      <c r="O109" s="33"/>
      <c r="P109" s="31"/>
      <c r="Q109" s="30"/>
      <c r="R109" s="32"/>
      <c r="S109" s="33"/>
      <c r="T109" s="31"/>
      <c r="U109" s="30"/>
      <c r="V109" s="32"/>
      <c r="W109" s="33"/>
      <c r="X109" s="32"/>
    </row>
    <row r="110" spans="1:24" x14ac:dyDescent="0.3">
      <c r="A110" s="29"/>
      <c r="B110" s="21"/>
      <c r="C110" s="22"/>
      <c r="D110" s="23" t="s">
        <v>96</v>
      </c>
      <c r="E110" s="23"/>
      <c r="F110" s="23"/>
      <c r="G110" s="30">
        <v>9.7997329999999998</v>
      </c>
      <c r="H110" s="31">
        <v>3.4425453306890488E-5</v>
      </c>
      <c r="I110" s="30">
        <v>6.4299340000000011</v>
      </c>
      <c r="J110" s="32">
        <v>5.9846456964497942E-5</v>
      </c>
      <c r="K110" s="33">
        <v>4.1310080000000005</v>
      </c>
      <c r="L110" s="31">
        <v>1.2443725799421462E-4</v>
      </c>
      <c r="M110" s="30">
        <v>0</v>
      </c>
      <c r="N110" s="32">
        <v>0</v>
      </c>
      <c r="O110" s="33">
        <v>0</v>
      </c>
      <c r="P110" s="31">
        <v>0</v>
      </c>
      <c r="Q110" s="30">
        <v>0</v>
      </c>
      <c r="R110" s="32">
        <v>0</v>
      </c>
      <c r="S110" s="33">
        <v>0</v>
      </c>
      <c r="T110" s="31">
        <v>0</v>
      </c>
      <c r="U110" s="30">
        <v>0</v>
      </c>
      <c r="V110" s="32">
        <v>0</v>
      </c>
      <c r="W110" s="33">
        <v>0</v>
      </c>
      <c r="X110" s="32">
        <v>0</v>
      </c>
    </row>
    <row r="111" spans="1:24" x14ac:dyDescent="0.3">
      <c r="A111" s="29"/>
      <c r="B111" s="21"/>
      <c r="C111" s="22"/>
      <c r="D111" s="23" t="s">
        <v>97</v>
      </c>
      <c r="E111" s="23"/>
      <c r="F111" s="23"/>
      <c r="G111" s="30">
        <v>17.318803000000003</v>
      </c>
      <c r="H111" s="31">
        <v>6.0839172251706752E-5</v>
      </c>
      <c r="I111" s="30">
        <v>13.110009999999999</v>
      </c>
      <c r="J111" s="32">
        <v>1.2202110461307028E-4</v>
      </c>
      <c r="K111" s="33">
        <v>6.422288</v>
      </c>
      <c r="L111" s="31">
        <v>1.934568775391257E-4</v>
      </c>
      <c r="M111" s="30">
        <v>0</v>
      </c>
      <c r="N111" s="32">
        <v>0</v>
      </c>
      <c r="O111" s="33">
        <v>0</v>
      </c>
      <c r="P111" s="31">
        <v>0</v>
      </c>
      <c r="Q111" s="30">
        <v>0</v>
      </c>
      <c r="R111" s="32">
        <v>0</v>
      </c>
      <c r="S111" s="33">
        <v>0</v>
      </c>
      <c r="T111" s="31">
        <v>0</v>
      </c>
      <c r="U111" s="30">
        <v>0</v>
      </c>
      <c r="V111" s="32">
        <v>0</v>
      </c>
      <c r="W111" s="33">
        <v>0</v>
      </c>
      <c r="X111" s="32">
        <v>0</v>
      </c>
    </row>
    <row r="112" spans="1:24" x14ac:dyDescent="0.3">
      <c r="A112" s="29"/>
      <c r="B112" s="21"/>
      <c r="C112" s="22"/>
      <c r="D112" s="23" t="s">
        <v>98</v>
      </c>
      <c r="E112" s="23"/>
      <c r="F112" s="23"/>
      <c r="G112" s="30">
        <v>1.9095280000000001</v>
      </c>
      <c r="H112" s="31">
        <v>6.7079753093477122E-6</v>
      </c>
      <c r="I112" s="30">
        <v>1.381273</v>
      </c>
      <c r="J112" s="32">
        <v>1.2856165421094984E-5</v>
      </c>
      <c r="K112" s="33">
        <v>0.59962099999999996</v>
      </c>
      <c r="L112" s="31">
        <v>1.806222429870602E-5</v>
      </c>
      <c r="M112" s="30">
        <v>0</v>
      </c>
      <c r="N112" s="32">
        <v>0</v>
      </c>
      <c r="O112" s="33">
        <v>0</v>
      </c>
      <c r="P112" s="31">
        <v>0</v>
      </c>
      <c r="Q112" s="30">
        <v>0</v>
      </c>
      <c r="R112" s="32">
        <v>0</v>
      </c>
      <c r="S112" s="33">
        <v>0</v>
      </c>
      <c r="T112" s="31">
        <v>0</v>
      </c>
      <c r="U112" s="30">
        <v>0</v>
      </c>
      <c r="V112" s="32">
        <v>0</v>
      </c>
      <c r="W112" s="33">
        <v>0</v>
      </c>
      <c r="X112" s="32">
        <v>0</v>
      </c>
    </row>
    <row r="113" spans="1:24" x14ac:dyDescent="0.3">
      <c r="A113" s="20"/>
      <c r="B113" s="21"/>
      <c r="C113" s="22">
        <v>2</v>
      </c>
      <c r="D113" s="23" t="s">
        <v>99</v>
      </c>
      <c r="E113" s="23"/>
      <c r="F113" s="23"/>
      <c r="G113" s="30"/>
      <c r="H113" s="31"/>
      <c r="I113" s="30"/>
      <c r="J113" s="32"/>
      <c r="K113" s="33"/>
      <c r="L113" s="31"/>
      <c r="M113" s="30"/>
      <c r="N113" s="32"/>
      <c r="O113" s="33"/>
      <c r="P113" s="31"/>
      <c r="Q113" s="30"/>
      <c r="R113" s="32"/>
      <c r="S113" s="33"/>
      <c r="T113" s="31"/>
      <c r="U113" s="30"/>
      <c r="V113" s="32"/>
      <c r="W113" s="33"/>
      <c r="X113" s="32"/>
    </row>
    <row r="114" spans="1:24" x14ac:dyDescent="0.3">
      <c r="A114" s="29"/>
      <c r="B114" s="21"/>
      <c r="C114" s="22"/>
      <c r="D114" s="23" t="s">
        <v>100</v>
      </c>
      <c r="E114" s="23"/>
      <c r="F114" s="23"/>
      <c r="G114" s="30">
        <v>456.39644135515596</v>
      </c>
      <c r="H114" s="31">
        <v>1.6032737199373598E-3</v>
      </c>
      <c r="I114" s="30">
        <v>454.66488319526655</v>
      </c>
      <c r="J114" s="32">
        <v>4.2317825292474227E-3</v>
      </c>
      <c r="K114" s="33">
        <v>450.86059583148221</v>
      </c>
      <c r="L114" s="31">
        <v>1.358115411127441E-2</v>
      </c>
      <c r="M114" s="30">
        <v>5.5134634939516465</v>
      </c>
      <c r="N114" s="32">
        <v>1.3698962492785413E-4</v>
      </c>
      <c r="O114" s="33">
        <v>3075.684922996506</v>
      </c>
      <c r="P114" s="31">
        <v>1.5596242489352482E-2</v>
      </c>
      <c r="Q114" s="30">
        <v>670.8814580707741</v>
      </c>
      <c r="R114" s="32">
        <v>1.5554730001744277E-3</v>
      </c>
      <c r="S114" s="33">
        <v>658.40743928172253</v>
      </c>
      <c r="T114" s="31">
        <v>1.8616982501451882E-3</v>
      </c>
      <c r="U114" s="30">
        <v>6492.8866660153153</v>
      </c>
      <c r="V114" s="32">
        <v>1.360897091943971E-2</v>
      </c>
      <c r="W114" s="33">
        <v>0</v>
      </c>
      <c r="X114" s="32">
        <v>0</v>
      </c>
    </row>
    <row r="115" spans="1:24" x14ac:dyDescent="0.3">
      <c r="A115" s="29"/>
      <c r="B115" s="21"/>
      <c r="C115" s="22"/>
      <c r="D115" s="23" t="s">
        <v>101</v>
      </c>
      <c r="E115" s="23"/>
      <c r="F115" s="23"/>
      <c r="G115" s="30">
        <v>28.775825999999999</v>
      </c>
      <c r="H115" s="31">
        <v>1.0108651473771838E-4</v>
      </c>
      <c r="I115" s="30">
        <v>28.775825999999999</v>
      </c>
      <c r="J115" s="32">
        <v>2.6783031246150902E-4</v>
      </c>
      <c r="K115" s="33">
        <v>26.473759920000003</v>
      </c>
      <c r="L115" s="31">
        <v>7.9746204636784498E-4</v>
      </c>
      <c r="M115" s="30">
        <v>0.15490986329999998</v>
      </c>
      <c r="N115" s="32">
        <v>3.8489497743790202E-6</v>
      </c>
      <c r="O115" s="33">
        <v>422.04544799999996</v>
      </c>
      <c r="P115" s="31">
        <v>2.14011620609127E-3</v>
      </c>
      <c r="Q115" s="30">
        <v>105.51136199999999</v>
      </c>
      <c r="R115" s="32">
        <v>2.446334934856947E-4</v>
      </c>
      <c r="S115" s="33">
        <v>105.51136199999999</v>
      </c>
      <c r="T115" s="31">
        <v>2.9834158347318723E-4</v>
      </c>
      <c r="U115" s="30">
        <v>153.47107199999999</v>
      </c>
      <c r="V115" s="32">
        <v>3.2167254154537729E-4</v>
      </c>
      <c r="W115" s="33">
        <v>0</v>
      </c>
      <c r="X115" s="32">
        <v>0</v>
      </c>
    </row>
    <row r="116" spans="1:24" x14ac:dyDescent="0.3">
      <c r="A116" s="29"/>
      <c r="B116" s="21"/>
      <c r="C116" s="22"/>
      <c r="D116" s="23" t="s">
        <v>102</v>
      </c>
      <c r="E116" s="23"/>
      <c r="F116" s="23"/>
      <c r="G116" s="30">
        <v>32.781979999999997</v>
      </c>
      <c r="H116" s="31">
        <v>1.1515972137173714E-4</v>
      </c>
      <c r="I116" s="30">
        <v>32.781979999999997</v>
      </c>
      <c r="J116" s="32">
        <v>3.0511749502888083E-4</v>
      </c>
      <c r="K116" s="33">
        <v>31.743980000000001</v>
      </c>
      <c r="L116" s="31">
        <v>9.5621548760573417E-4</v>
      </c>
      <c r="M116" s="30">
        <v>48.863199999999985</v>
      </c>
      <c r="N116" s="32">
        <v>1.2140737756072689E-3</v>
      </c>
      <c r="O116" s="33">
        <v>2405.5040999999992</v>
      </c>
      <c r="P116" s="31">
        <v>1.2197876633013688E-2</v>
      </c>
      <c r="Q116" s="30">
        <v>535.97586000000001</v>
      </c>
      <c r="R116" s="32">
        <v>1.2426874657896997E-3</v>
      </c>
      <c r="S116" s="33">
        <v>535.97586000000001</v>
      </c>
      <c r="T116" s="31">
        <v>1.5155134361340473E-3</v>
      </c>
      <c r="U116" s="30">
        <v>5524.7075199999999</v>
      </c>
      <c r="V116" s="32">
        <v>1.157968525334376E-2</v>
      </c>
      <c r="W116" s="33">
        <v>0</v>
      </c>
      <c r="X116" s="32">
        <v>0</v>
      </c>
    </row>
    <row r="117" spans="1:24" x14ac:dyDescent="0.3">
      <c r="A117" s="29"/>
      <c r="B117" s="21"/>
      <c r="C117" s="22"/>
      <c r="D117" s="23" t="s">
        <v>103</v>
      </c>
      <c r="E117" s="23"/>
      <c r="F117" s="23"/>
      <c r="G117" s="30">
        <v>1250.6795539502086</v>
      </c>
      <c r="H117" s="31">
        <v>4.3935085360382294E-3</v>
      </c>
      <c r="I117" s="30">
        <v>1250.6795539502086</v>
      </c>
      <c r="J117" s="32">
        <v>1.164067004449169E-2</v>
      </c>
      <c r="K117" s="33">
        <v>1033.9650328785449</v>
      </c>
      <c r="L117" s="31">
        <v>3.114585436612664E-2</v>
      </c>
      <c r="M117" s="30">
        <v>4226.7240247742793</v>
      </c>
      <c r="N117" s="32">
        <v>0.10501880341868036</v>
      </c>
      <c r="O117" s="33">
        <v>20731.715161942022</v>
      </c>
      <c r="P117" s="31">
        <v>0.10512678150752197</v>
      </c>
      <c r="Q117" s="30">
        <v>1145.2939679910762</v>
      </c>
      <c r="R117" s="32">
        <v>2.6554226876319767E-3</v>
      </c>
      <c r="S117" s="33">
        <v>1145.2939679910762</v>
      </c>
      <c r="T117" s="31">
        <v>3.2384077835403884E-3</v>
      </c>
      <c r="U117" s="30">
        <v>3550.5955696597848</v>
      </c>
      <c r="V117" s="32">
        <v>7.4419829483710117E-3</v>
      </c>
      <c r="W117" s="33">
        <v>0</v>
      </c>
      <c r="X117" s="32">
        <v>0</v>
      </c>
    </row>
    <row r="118" spans="1:24" x14ac:dyDescent="0.3">
      <c r="A118" s="20"/>
      <c r="B118" s="34"/>
      <c r="C118" s="35"/>
      <c r="D118" s="43"/>
      <c r="E118" s="43"/>
      <c r="F118" s="43"/>
      <c r="G118" s="44"/>
      <c r="H118" s="45"/>
      <c r="I118" s="44"/>
      <c r="J118" s="46"/>
      <c r="K118" s="47"/>
      <c r="L118" s="45"/>
      <c r="M118" s="44"/>
      <c r="N118" s="46"/>
      <c r="O118" s="47"/>
      <c r="P118" s="45"/>
      <c r="Q118" s="44"/>
      <c r="R118" s="46"/>
      <c r="S118" s="47"/>
      <c r="T118" s="45"/>
      <c r="U118" s="44"/>
      <c r="V118" s="46"/>
      <c r="W118" s="47"/>
      <c r="X118" s="46"/>
    </row>
    <row r="119" spans="1:24" ht="14.5" x14ac:dyDescent="0.3">
      <c r="A119" s="29"/>
      <c r="B119" s="14" t="s">
        <v>104</v>
      </c>
      <c r="C119" s="15"/>
      <c r="D119" s="16"/>
      <c r="E119" s="16"/>
      <c r="F119" s="16"/>
      <c r="G119" s="30">
        <v>284665.32924458303</v>
      </c>
      <c r="H119" s="31">
        <v>1</v>
      </c>
      <c r="I119" s="30">
        <v>107440.51237342856</v>
      </c>
      <c r="J119" s="32">
        <v>1</v>
      </c>
      <c r="K119" s="33">
        <v>33197.517098874523</v>
      </c>
      <c r="L119" s="31">
        <v>1</v>
      </c>
      <c r="M119" s="30">
        <v>40247.307026757124</v>
      </c>
      <c r="N119" s="32">
        <v>1</v>
      </c>
      <c r="O119" s="33">
        <v>197206.7903596824</v>
      </c>
      <c r="P119" s="31">
        <v>1</v>
      </c>
      <c r="Q119" s="30">
        <v>431303.82719310641</v>
      </c>
      <c r="R119" s="32">
        <v>1</v>
      </c>
      <c r="S119" s="33">
        <v>353659.58969471842</v>
      </c>
      <c r="T119" s="31">
        <v>1</v>
      </c>
      <c r="U119" s="30">
        <v>477103.42717688985</v>
      </c>
      <c r="V119" s="32">
        <v>1</v>
      </c>
      <c r="W119" s="33">
        <v>28.747267999999995</v>
      </c>
      <c r="X119" s="32">
        <v>1</v>
      </c>
    </row>
    <row r="120" spans="1:24" x14ac:dyDescent="0.3">
      <c r="A120" s="29"/>
      <c r="B120" s="14"/>
      <c r="C120" s="15"/>
      <c r="D120" s="48" t="s">
        <v>105</v>
      </c>
      <c r="E120" s="16"/>
      <c r="F120" s="16"/>
      <c r="G120" s="49">
        <v>1118.2657349193721</v>
      </c>
      <c r="H120" s="50"/>
      <c r="I120" s="49">
        <v>1118.2657349193721</v>
      </c>
      <c r="J120" s="51"/>
      <c r="K120" s="52">
        <v>1022.2358244860336</v>
      </c>
      <c r="L120" s="50"/>
      <c r="M120" s="49">
        <v>4322.127304534376</v>
      </c>
      <c r="N120" s="51"/>
      <c r="O120" s="52">
        <v>42879.992939537777</v>
      </c>
      <c r="P120" s="50"/>
      <c r="Q120" s="49">
        <v>2366.704926392415</v>
      </c>
      <c r="R120" s="51"/>
      <c r="S120" s="52">
        <v>2366.704926392415</v>
      </c>
      <c r="T120" s="50"/>
      <c r="U120" s="49">
        <v>5197.1904084380103</v>
      </c>
      <c r="V120" s="51"/>
      <c r="W120" s="52">
        <v>0</v>
      </c>
      <c r="X120" s="51"/>
    </row>
    <row r="122" spans="1:24" x14ac:dyDescent="0.3">
      <c r="B122" s="4" t="s">
        <v>106</v>
      </c>
    </row>
    <row r="123" spans="1:24" x14ac:dyDescent="0.3">
      <c r="B123" s="4" t="s">
        <v>107</v>
      </c>
    </row>
    <row r="124" spans="1:24" x14ac:dyDescent="0.3">
      <c r="B124" s="4" t="s">
        <v>108</v>
      </c>
    </row>
    <row r="125" spans="1:24" x14ac:dyDescent="0.3">
      <c r="B125" s="4" t="s">
        <v>109</v>
      </c>
      <c r="G125" s="53"/>
      <c r="H125" s="53"/>
      <c r="I125" s="53"/>
      <c r="J125" s="53"/>
      <c r="K125" s="53"/>
      <c r="L125" s="53"/>
      <c r="M125" s="53"/>
      <c r="N125" s="53"/>
      <c r="O125" s="53"/>
      <c r="P125" s="53"/>
      <c r="Q125" s="53"/>
      <c r="R125" s="53"/>
      <c r="S125" s="53"/>
      <c r="T125" s="53"/>
      <c r="U125" s="53"/>
      <c r="V125" s="53"/>
      <c r="W125" s="53"/>
      <c r="X125" s="53"/>
    </row>
    <row r="127" spans="1:24" ht="17" x14ac:dyDescent="0.3">
      <c r="G127" s="54"/>
      <c r="H127" s="55" t="s">
        <v>3</v>
      </c>
      <c r="I127" s="56" t="s">
        <v>110</v>
      </c>
      <c r="J127" s="56" t="s">
        <v>111</v>
      </c>
      <c r="K127" s="55" t="s">
        <v>6</v>
      </c>
      <c r="L127" s="56" t="s">
        <v>112</v>
      </c>
      <c r="M127" s="55" t="s">
        <v>113</v>
      </c>
      <c r="N127" s="55" t="s">
        <v>9</v>
      </c>
      <c r="O127" s="55" t="s">
        <v>10</v>
      </c>
      <c r="P127" s="55" t="s">
        <v>11</v>
      </c>
    </row>
    <row r="128" spans="1:24" x14ac:dyDescent="0.3">
      <c r="G128" s="57"/>
      <c r="H128" s="56" t="s">
        <v>114</v>
      </c>
      <c r="I128" s="56" t="s">
        <v>114</v>
      </c>
      <c r="J128" s="56" t="s">
        <v>114</v>
      </c>
      <c r="K128" s="56" t="s">
        <v>114</v>
      </c>
      <c r="L128" s="56" t="s">
        <v>114</v>
      </c>
      <c r="M128" s="56" t="s">
        <v>114</v>
      </c>
      <c r="N128" s="56" t="s">
        <v>114</v>
      </c>
      <c r="O128" s="56" t="s">
        <v>114</v>
      </c>
      <c r="P128" s="56" t="s">
        <v>114</v>
      </c>
    </row>
    <row r="129" spans="7:16" ht="14.5" x14ac:dyDescent="0.3">
      <c r="G129" s="58" t="s">
        <v>115</v>
      </c>
      <c r="H129" s="59">
        <f>SUM(G6:G61)</f>
        <v>17398.262609999998</v>
      </c>
      <c r="I129" s="59">
        <f>SUM(I6:I61)</f>
        <v>10577.84216744894</v>
      </c>
      <c r="J129" s="59">
        <f>SUM(K6:K61)</f>
        <v>7766.9728422642529</v>
      </c>
      <c r="K129" s="59">
        <f>SUM(M6:M61)</f>
        <v>33719.746299999992</v>
      </c>
      <c r="L129" s="59">
        <f>SUM(O6:O61)</f>
        <v>75806.197729999985</v>
      </c>
      <c r="M129" s="59">
        <f>SUM(Q6:Q61)</f>
        <v>119517.99985709329</v>
      </c>
      <c r="N129" s="59">
        <f>SUM(S6:S61)</f>
        <v>108397.29359200432</v>
      </c>
      <c r="O129" s="59">
        <f>SUM(U6:U61)</f>
        <v>214282.95099999997</v>
      </c>
      <c r="P129" s="59">
        <f>SUM(W6:W61)</f>
        <v>10.746999999999996</v>
      </c>
    </row>
    <row r="130" spans="7:16" ht="14.5" x14ac:dyDescent="0.3">
      <c r="G130" s="14" t="s">
        <v>116</v>
      </c>
      <c r="H130" s="59">
        <f>SUM(G91:G112)</f>
        <v>6557.2142999999996</v>
      </c>
      <c r="I130" s="59">
        <f>SUM(I91:I112)</f>
        <v>5887.0111519999991</v>
      </c>
      <c r="J130" s="59">
        <f>SUM(K91:K112)</f>
        <v>4489.2865100000008</v>
      </c>
      <c r="K130" s="59">
        <f>SUM(M91:M112)</f>
        <v>90.855412000000001</v>
      </c>
      <c r="L130" s="59">
        <f>SUM(O91:O112)</f>
        <v>82767.92715600002</v>
      </c>
      <c r="M130" s="59">
        <f>SUM(Q91:Q112)</f>
        <v>93842.078007000004</v>
      </c>
      <c r="N130" s="59">
        <f>SUM(S91:S112)</f>
        <v>86798.431018999996</v>
      </c>
      <c r="O130" s="59">
        <f>SUM(U91:U112)</f>
        <v>234164.90134100005</v>
      </c>
      <c r="P130" s="59">
        <f>SUM(W91:W112)</f>
        <v>17.357267999999998</v>
      </c>
    </row>
    <row r="131" spans="7:16" ht="14.5" x14ac:dyDescent="0.3">
      <c r="G131" s="14" t="s">
        <v>117</v>
      </c>
      <c r="H131" s="59">
        <f>SUM(G114:G117)</f>
        <v>1768.6338013053646</v>
      </c>
      <c r="I131" s="59">
        <f>SUM(I114:I117)</f>
        <v>1766.902243145475</v>
      </c>
      <c r="J131" s="59">
        <f>SUM(K114:K117)</f>
        <v>1543.0433686300271</v>
      </c>
      <c r="K131" s="59">
        <f>SUM(M114:M117)</f>
        <v>4281.2555981315309</v>
      </c>
      <c r="L131" s="59">
        <f>SUM(O114:O117)</f>
        <v>26634.949632938529</v>
      </c>
      <c r="M131" s="59">
        <f>SUM(Q114:Q117)</f>
        <v>2457.6626480618506</v>
      </c>
      <c r="N131" s="59">
        <f>SUM(S114:S117)</f>
        <v>2445.1886292727986</v>
      </c>
      <c r="O131" s="59">
        <f>SUM(U114:U117)</f>
        <v>15721.660827675099</v>
      </c>
      <c r="P131" s="59">
        <f>SUM(W114:W117)</f>
        <v>0</v>
      </c>
    </row>
    <row r="132" spans="7:16" ht="14.5" x14ac:dyDescent="0.3">
      <c r="G132" s="14" t="s">
        <v>118</v>
      </c>
      <c r="H132" s="59">
        <f>SUM(G63:G70)</f>
        <v>2564.5810264701095</v>
      </c>
      <c r="I132" s="59">
        <f>SUM(I63:I70)</f>
        <v>2411.2142756720032</v>
      </c>
      <c r="J132" s="59">
        <f>SUM(K63:K70)</f>
        <v>1665.7577010561793</v>
      </c>
      <c r="K132" s="59">
        <f>SUM(M63:M70)</f>
        <v>717.40431951781909</v>
      </c>
      <c r="L132" s="59">
        <f>SUM(O63:O70)</f>
        <v>2044.8888584540218</v>
      </c>
      <c r="M132" s="59">
        <f>SUM(Q63:Q70)</f>
        <v>121500.0978531952</v>
      </c>
      <c r="N132" s="59">
        <f>SUM(S63:S70)</f>
        <v>114651.89920049366</v>
      </c>
      <c r="O132" s="59">
        <f>SUM(U63:U70)</f>
        <v>3121.7999408479</v>
      </c>
      <c r="P132" s="59">
        <f>SUM(W63:W70)</f>
        <v>0.30100000000000005</v>
      </c>
    </row>
    <row r="133" spans="7:16" ht="14.5" x14ac:dyDescent="0.3">
      <c r="G133" s="14" t="s">
        <v>119</v>
      </c>
      <c r="H133" s="59">
        <f>SUM(G72:G80)</f>
        <v>254690.86072033044</v>
      </c>
      <c r="I133" s="59">
        <f>SUM(I72:I80)</f>
        <v>85392.479835902559</v>
      </c>
      <c r="J133" s="59">
        <f>SUM(K72:K80)</f>
        <v>16660.465122062364</v>
      </c>
      <c r="K133" s="59">
        <f>SUM(M72:M80)</f>
        <v>0</v>
      </c>
      <c r="L133" s="59">
        <f>SUM(O72:O80)</f>
        <v>0</v>
      </c>
      <c r="M133" s="59">
        <f>SUM(Q72:Q80)</f>
        <v>40193.242180142617</v>
      </c>
      <c r="N133" s="59">
        <f>SUM(S72:S80)</f>
        <v>40096.56489397624</v>
      </c>
      <c r="O133" s="59">
        <f>SUM(U72:U80)</f>
        <v>0</v>
      </c>
      <c r="P133" s="59">
        <f>SUM(W72:W80)</f>
        <v>0</v>
      </c>
    </row>
    <row r="134" spans="7:16" ht="14.5" x14ac:dyDescent="0.3">
      <c r="G134" s="14" t="s">
        <v>120</v>
      </c>
      <c r="H134" s="59">
        <f>SUM(G84:G86)</f>
        <v>536.48453143150095</v>
      </c>
      <c r="I134" s="59">
        <f>SUM(I84:I86)</f>
        <v>509.4253683458922</v>
      </c>
      <c r="J134" s="59">
        <f>SUM(K84:K86)</f>
        <v>269.43557637928882</v>
      </c>
      <c r="K134" s="59">
        <f>SUM(M84:M86)</f>
        <v>53.026227963002121</v>
      </c>
      <c r="L134" s="59">
        <f>SUM(O84:O86)</f>
        <v>154.78889003690117</v>
      </c>
      <c r="M134" s="59">
        <f>SUM(Q84:Q86)</f>
        <v>248.01164582586102</v>
      </c>
      <c r="N134" s="59">
        <f>SUM(S84:S86)</f>
        <v>155.02001282337653</v>
      </c>
      <c r="O134" s="59">
        <f>SUM(U84:U86)</f>
        <v>1857.7664194982783</v>
      </c>
      <c r="P134" s="59">
        <f>SUM(W84:W86)</f>
        <v>0</v>
      </c>
    </row>
    <row r="135" spans="7:16" ht="14.5" x14ac:dyDescent="0.3">
      <c r="G135" s="58" t="s">
        <v>121</v>
      </c>
      <c r="H135" s="59">
        <f>SUM(G81:G82, G87:G88)</f>
        <v>1149.2922550456208</v>
      </c>
      <c r="I135" s="59">
        <f>SUM(I81:I82, I87:I88)</f>
        <v>895.6373309136585</v>
      </c>
      <c r="J135" s="59">
        <f>SUM(K81:K82, K87:K88)</f>
        <v>802.55597848241609</v>
      </c>
      <c r="K135" s="59">
        <f>SUM(M81:M82, M87:M88)</f>
        <v>1385.019169144786</v>
      </c>
      <c r="L135" s="59">
        <f>SUM(O81:O82, O87:O88)</f>
        <v>9798.0380922529766</v>
      </c>
      <c r="M135" s="59">
        <f>SUM(Q81:Q82, Q87:Q88)</f>
        <v>53544.735001787514</v>
      </c>
      <c r="N135" s="59">
        <f>SUM(S81:S82, S87:S88)</f>
        <v>1115.1923471480177</v>
      </c>
      <c r="O135" s="59">
        <f>SUM(U81:U82, U87:U88)</f>
        <v>7954.3476478685825</v>
      </c>
      <c r="P135" s="59">
        <f>SUM(W81:W82, W87:W88)</f>
        <v>0.34200000000000003</v>
      </c>
    </row>
    <row r="136" spans="7:16" ht="14.5" x14ac:dyDescent="0.3">
      <c r="G136" s="60" t="s">
        <v>122</v>
      </c>
      <c r="H136" s="59">
        <f>SUM(H129:H135)</f>
        <v>284665.32924458303</v>
      </c>
      <c r="I136" s="59">
        <f>SUM(I129:I135)</f>
        <v>107440.51237342853</v>
      </c>
      <c r="J136" s="59">
        <f>SUM(J129:J135)</f>
        <v>33197.51709887453</v>
      </c>
      <c r="K136" s="59">
        <f t="shared" ref="K136:P136" si="0">SUM(K129:K135)</f>
        <v>40247.307026757124</v>
      </c>
      <c r="L136" s="59">
        <f t="shared" si="0"/>
        <v>197206.79035968243</v>
      </c>
      <c r="M136" s="59">
        <f t="shared" si="0"/>
        <v>431303.82719310629</v>
      </c>
      <c r="N136" s="59">
        <f t="shared" si="0"/>
        <v>353659.58969471848</v>
      </c>
      <c r="O136" s="59">
        <f t="shared" si="0"/>
        <v>477103.42717688979</v>
      </c>
      <c r="P136" s="59">
        <f t="shared" si="0"/>
        <v>28.747267999999991</v>
      </c>
    </row>
    <row r="138" spans="7:16" ht="17" x14ac:dyDescent="0.3">
      <c r="G138" s="57"/>
      <c r="H138" s="55" t="s">
        <v>3</v>
      </c>
      <c r="I138" s="56" t="s">
        <v>110</v>
      </c>
      <c r="J138" s="56" t="s">
        <v>111</v>
      </c>
      <c r="K138" s="55" t="s">
        <v>6</v>
      </c>
      <c r="L138" s="56" t="s">
        <v>112</v>
      </c>
      <c r="M138" s="55" t="s">
        <v>113</v>
      </c>
      <c r="N138" s="55" t="s">
        <v>9</v>
      </c>
      <c r="O138" s="55" t="s">
        <v>10</v>
      </c>
      <c r="P138" s="55" t="s">
        <v>11</v>
      </c>
    </row>
    <row r="139" spans="7:16" x14ac:dyDescent="0.3">
      <c r="G139" s="57"/>
      <c r="H139" s="56" t="s">
        <v>123</v>
      </c>
      <c r="I139" s="56" t="s">
        <v>123</v>
      </c>
      <c r="J139" s="56" t="s">
        <v>123</v>
      </c>
      <c r="K139" s="56" t="s">
        <v>123</v>
      </c>
      <c r="L139" s="56" t="s">
        <v>123</v>
      </c>
      <c r="M139" s="56" t="s">
        <v>123</v>
      </c>
      <c r="N139" s="56" t="s">
        <v>123</v>
      </c>
      <c r="O139" s="56" t="s">
        <v>123</v>
      </c>
      <c r="P139" s="56" t="s">
        <v>123</v>
      </c>
    </row>
    <row r="140" spans="7:16" ht="14.5" x14ac:dyDescent="0.3">
      <c r="G140" s="58" t="s">
        <v>115</v>
      </c>
      <c r="H140" s="61">
        <f>H129/H$136</f>
        <v>6.1118305682570491E-2</v>
      </c>
      <c r="I140" s="61">
        <f t="shared" ref="I140:M140" si="1">I129/I$136</f>
        <v>9.8453013056041427E-2</v>
      </c>
      <c r="J140" s="61">
        <f t="shared" si="1"/>
        <v>0.23396246228690309</v>
      </c>
      <c r="K140" s="61">
        <f t="shared" si="1"/>
        <v>0.83781372695525957</v>
      </c>
      <c r="L140" s="61">
        <f t="shared" si="1"/>
        <v>0.38439953102901897</v>
      </c>
      <c r="M140" s="61">
        <f t="shared" si="1"/>
        <v>0.27710860029902279</v>
      </c>
      <c r="N140" s="61">
        <f>N129/N$136</f>
        <v>0.3065017795377008</v>
      </c>
      <c r="O140" s="61">
        <f t="shared" ref="O140:P140" si="2">O129/O$136</f>
        <v>0.44913312039687553</v>
      </c>
      <c r="P140" s="61">
        <f t="shared" si="2"/>
        <v>0.37384422060558936</v>
      </c>
    </row>
    <row r="141" spans="7:16" ht="14.5" x14ac:dyDescent="0.3">
      <c r="G141" s="14" t="s">
        <v>116</v>
      </c>
      <c r="H141" s="61">
        <f t="shared" ref="H141:P146" si="3">H130/H$136</f>
        <v>2.3034818878016838E-2</v>
      </c>
      <c r="I141" s="61">
        <f t="shared" si="3"/>
        <v>5.4793215538089107E-2</v>
      </c>
      <c r="J141" s="61">
        <f t="shared" si="3"/>
        <v>0.13522958649676237</v>
      </c>
      <c r="K141" s="61">
        <f t="shared" si="3"/>
        <v>2.2574283526497242E-3</v>
      </c>
      <c r="L141" s="61">
        <f t="shared" si="3"/>
        <v>0.41970120301152342</v>
      </c>
      <c r="M141" s="61">
        <f t="shared" si="3"/>
        <v>0.21757766124571018</v>
      </c>
      <c r="N141" s="61">
        <f t="shared" si="3"/>
        <v>0.2454293155006062</v>
      </c>
      <c r="O141" s="61">
        <f t="shared" si="3"/>
        <v>0.49080532228954538</v>
      </c>
      <c r="P141" s="61">
        <f t="shared" si="3"/>
        <v>0.60378843652203762</v>
      </c>
    </row>
    <row r="142" spans="7:16" ht="14.5" x14ac:dyDescent="0.3">
      <c r="G142" s="14" t="s">
        <v>117</v>
      </c>
      <c r="H142" s="61">
        <f t="shared" si="3"/>
        <v>6.2130284920850452E-3</v>
      </c>
      <c r="I142" s="61">
        <f t="shared" si="3"/>
        <v>1.6445400381229505E-2</v>
      </c>
      <c r="J142" s="61">
        <f t="shared" si="3"/>
        <v>4.6480686011374617E-2</v>
      </c>
      <c r="K142" s="61">
        <f t="shared" si="3"/>
        <v>0.10637371576898987</v>
      </c>
      <c r="L142" s="61">
        <f t="shared" si="3"/>
        <v>0.1350610168359794</v>
      </c>
      <c r="M142" s="61">
        <f t="shared" si="3"/>
        <v>5.6982166470818012E-3</v>
      </c>
      <c r="N142" s="61">
        <f t="shared" si="3"/>
        <v>6.9139610532928091E-3</v>
      </c>
      <c r="O142" s="61">
        <f t="shared" si="3"/>
        <v>3.2952311662699858E-2</v>
      </c>
      <c r="P142" s="61">
        <f t="shared" si="3"/>
        <v>0</v>
      </c>
    </row>
    <row r="143" spans="7:16" ht="14.5" x14ac:dyDescent="0.3">
      <c r="G143" s="14" t="s">
        <v>118</v>
      </c>
      <c r="H143" s="61">
        <f t="shared" si="3"/>
        <v>9.0091091643500921E-3</v>
      </c>
      <c r="I143" s="61">
        <f t="shared" si="3"/>
        <v>2.2442319218391297E-2</v>
      </c>
      <c r="J143" s="61">
        <f t="shared" si="3"/>
        <v>5.0177177289944135E-2</v>
      </c>
      <c r="K143" s="61">
        <f t="shared" si="3"/>
        <v>1.7824902397590874E-2</v>
      </c>
      <c r="L143" s="61">
        <f t="shared" si="3"/>
        <v>1.0369261903833943E-2</v>
      </c>
      <c r="M143" s="61">
        <f t="shared" si="3"/>
        <v>0.28170419595835477</v>
      </c>
      <c r="N143" s="61">
        <f t="shared" si="3"/>
        <v>0.32418716342305892</v>
      </c>
      <c r="O143" s="61">
        <f t="shared" si="3"/>
        <v>6.5432352044087674E-3</v>
      </c>
      <c r="P143" s="61">
        <f t="shared" si="3"/>
        <v>1.0470560193754764E-2</v>
      </c>
    </row>
    <row r="144" spans="7:16" ht="14.5" x14ac:dyDescent="0.3">
      <c r="G144" s="14" t="s">
        <v>119</v>
      </c>
      <c r="H144" s="61">
        <f t="shared" si="3"/>
        <v>0.89470277745521065</v>
      </c>
      <c r="I144" s="61">
        <f t="shared" si="3"/>
        <v>0.79478846432811001</v>
      </c>
      <c r="J144" s="61">
        <f t="shared" si="3"/>
        <v>0.50185877071593377</v>
      </c>
      <c r="K144" s="61">
        <f t="shared" si="3"/>
        <v>0</v>
      </c>
      <c r="L144" s="61">
        <f t="shared" si="3"/>
        <v>0</v>
      </c>
      <c r="M144" s="61">
        <f t="shared" si="3"/>
        <v>9.3190089319905398E-2</v>
      </c>
      <c r="N144" s="61">
        <f t="shared" si="3"/>
        <v>0.11337615623144245</v>
      </c>
      <c r="O144" s="61">
        <f t="shared" si="3"/>
        <v>0</v>
      </c>
      <c r="P144" s="61">
        <f t="shared" si="3"/>
        <v>0</v>
      </c>
    </row>
    <row r="145" spans="7:16" ht="14.5" x14ac:dyDescent="0.3">
      <c r="G145" s="14" t="s">
        <v>120</v>
      </c>
      <c r="H145" s="61">
        <f t="shared" si="3"/>
        <v>1.8846149366175749E-3</v>
      </c>
      <c r="I145" s="61">
        <f t="shared" si="3"/>
        <v>4.7414644354570289E-3</v>
      </c>
      <c r="J145" s="61">
        <f t="shared" si="3"/>
        <v>8.1161363838388768E-3</v>
      </c>
      <c r="K145" s="61">
        <f t="shared" si="3"/>
        <v>1.3175099622876468E-3</v>
      </c>
      <c r="L145" s="61">
        <f t="shared" si="3"/>
        <v>7.8490649208672828E-4</v>
      </c>
      <c r="M145" s="61">
        <f t="shared" si="3"/>
        <v>5.7502769553403378E-4</v>
      </c>
      <c r="N145" s="61">
        <f t="shared" si="3"/>
        <v>4.3833114480846093E-4</v>
      </c>
      <c r="O145" s="61">
        <f t="shared" si="3"/>
        <v>3.8938442142221232E-3</v>
      </c>
      <c r="P145" s="61">
        <f t="shared" si="3"/>
        <v>0</v>
      </c>
    </row>
    <row r="146" spans="7:16" ht="14.5" x14ac:dyDescent="0.3">
      <c r="G146" s="58" t="s">
        <v>121</v>
      </c>
      <c r="H146" s="61">
        <f t="shared" si="3"/>
        <v>4.037345391149319E-3</v>
      </c>
      <c r="I146" s="61">
        <f t="shared" si="3"/>
        <v>8.3361230426816316E-3</v>
      </c>
      <c r="J146" s="61">
        <f t="shared" si="3"/>
        <v>2.4175180815243093E-2</v>
      </c>
      <c r="K146" s="61">
        <f t="shared" si="3"/>
        <v>3.4412716563222499E-2</v>
      </c>
      <c r="L146" s="61">
        <f t="shared" si="3"/>
        <v>4.9684080727557534E-2</v>
      </c>
      <c r="M146" s="61">
        <f t="shared" si="3"/>
        <v>0.12414620883439112</v>
      </c>
      <c r="N146" s="61">
        <f t="shared" si="3"/>
        <v>3.1532931090901841E-3</v>
      </c>
      <c r="O146" s="61">
        <f t="shared" si="3"/>
        <v>1.6672166232248518E-2</v>
      </c>
      <c r="P146" s="61">
        <f t="shared" si="3"/>
        <v>1.189678267861837E-2</v>
      </c>
    </row>
    <row r="147" spans="7:16" ht="14.5" x14ac:dyDescent="0.3">
      <c r="G147" s="60" t="s">
        <v>122</v>
      </c>
      <c r="H147" s="61">
        <f>SUM(H140:H146)</f>
        <v>1</v>
      </c>
      <c r="I147" s="61">
        <f t="shared" ref="I147:M147" si="4">SUM(I140:I146)</f>
        <v>1</v>
      </c>
      <c r="J147" s="61">
        <f t="shared" si="4"/>
        <v>1</v>
      </c>
      <c r="K147" s="61">
        <f t="shared" si="4"/>
        <v>1.0000000000000002</v>
      </c>
      <c r="L147" s="61">
        <f t="shared" si="4"/>
        <v>1</v>
      </c>
      <c r="M147" s="61">
        <f t="shared" si="4"/>
        <v>1.0000000000000002</v>
      </c>
      <c r="N147" s="61">
        <f>SUM(N140:N146)</f>
        <v>0.99999999999999989</v>
      </c>
      <c r="O147" s="61">
        <f t="shared" ref="O147:P147" si="5">SUM(O140:O146)</f>
        <v>1.0000000000000002</v>
      </c>
      <c r="P147" s="61">
        <f t="shared" si="5"/>
        <v>1.0000000000000002</v>
      </c>
    </row>
  </sheetData>
  <mergeCells count="9">
    <mergeCell ref="S3:T3"/>
    <mergeCell ref="U3:V3"/>
    <mergeCell ref="W3:X3"/>
    <mergeCell ref="G3:H3"/>
    <mergeCell ref="I3:J3"/>
    <mergeCell ref="K3:L3"/>
    <mergeCell ref="M3:N3"/>
    <mergeCell ref="O3:P3"/>
    <mergeCell ref="Q3:R3"/>
  </mergeCells>
  <phoneticPr fontId="3" type="noConversion"/>
  <dataValidations count="1">
    <dataValidation allowBlank="1" showInputMessage="1" showErrorMessage="1" sqref="A1" xr:uid="{9D97186B-4180-4F9E-A921-EE27359DA7F8}"/>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臺灣地區</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2025-10-30T07:22:24Z</dcterms:created>
  <dcterms:modified xsi:type="dcterms:W3CDTF">2025-10-30T07:22:24Z</dcterms:modified>
</cp:coreProperties>
</file>