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0BA5CF2A-38DD-4ECB-8E4C-D949E1B2F3BB}" xr6:coauthVersionLast="36" xr6:coauthVersionMax="36" xr10:uidLastSave="{00000000-0000-0000-0000-000000000000}"/>
  <bookViews>
    <workbookView xWindow="0" yWindow="0" windowWidth="15950" windowHeight="5870" xr2:uid="{36461610-DE0D-455F-91DC-0822CCA40272}"/>
  </bookViews>
  <sheets>
    <sheet name="中部空品區" sheetId="1" r:id="rId1"/>
  </sheets>
  <definedNames>
    <definedName name="_xlnm._FilterDatabase" localSheetId="0" hidden="1">中部空品區!$A$4:$X$4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46" i="1" l="1"/>
  <c r="J136" i="1"/>
  <c r="J145" i="1" s="1"/>
  <c r="I136" i="1"/>
  <c r="I143" i="1" s="1"/>
  <c r="P135" i="1"/>
  <c r="O135" i="1"/>
  <c r="N135" i="1"/>
  <c r="M135" i="1"/>
  <c r="L135" i="1"/>
  <c r="K135" i="1"/>
  <c r="J135" i="1"/>
  <c r="I135" i="1"/>
  <c r="I146" i="1" s="1"/>
  <c r="H135" i="1"/>
  <c r="H146" i="1" s="1"/>
  <c r="P134" i="1"/>
  <c r="P145" i="1" s="1"/>
  <c r="O134" i="1"/>
  <c r="N134" i="1"/>
  <c r="M134" i="1"/>
  <c r="L134" i="1"/>
  <c r="K134" i="1"/>
  <c r="K136" i="1" s="1"/>
  <c r="J134" i="1"/>
  <c r="I134" i="1"/>
  <c r="H134" i="1"/>
  <c r="P133" i="1"/>
  <c r="O133" i="1"/>
  <c r="N133" i="1"/>
  <c r="M133" i="1"/>
  <c r="L133" i="1"/>
  <c r="K133" i="1"/>
  <c r="K144" i="1" s="1"/>
  <c r="J133" i="1"/>
  <c r="J144" i="1" s="1"/>
  <c r="I133" i="1"/>
  <c r="I144" i="1" s="1"/>
  <c r="H133" i="1"/>
  <c r="H144" i="1" s="1"/>
  <c r="P132" i="1"/>
  <c r="P143" i="1" s="1"/>
  <c r="O132" i="1"/>
  <c r="N132" i="1"/>
  <c r="M132" i="1"/>
  <c r="L132" i="1"/>
  <c r="K132" i="1"/>
  <c r="J132" i="1"/>
  <c r="I132" i="1"/>
  <c r="H132" i="1"/>
  <c r="P131" i="1"/>
  <c r="O131" i="1"/>
  <c r="N131" i="1"/>
  <c r="M131" i="1"/>
  <c r="L131" i="1"/>
  <c r="K131" i="1"/>
  <c r="K142" i="1" s="1"/>
  <c r="J131" i="1"/>
  <c r="J142" i="1" s="1"/>
  <c r="I131" i="1"/>
  <c r="I142" i="1" s="1"/>
  <c r="H131" i="1"/>
  <c r="H142" i="1" s="1"/>
  <c r="P130" i="1"/>
  <c r="P136" i="1" s="1"/>
  <c r="O130" i="1"/>
  <c r="N130" i="1"/>
  <c r="M130" i="1"/>
  <c r="L130" i="1"/>
  <c r="K130" i="1"/>
  <c r="J130" i="1"/>
  <c r="I130" i="1"/>
  <c r="H130" i="1"/>
  <c r="P129" i="1"/>
  <c r="O129" i="1"/>
  <c r="N129" i="1"/>
  <c r="M129" i="1"/>
  <c r="L129" i="1"/>
  <c r="L136" i="1" s="1"/>
  <c r="K129" i="1"/>
  <c r="K140" i="1" s="1"/>
  <c r="J129" i="1"/>
  <c r="J140" i="1" s="1"/>
  <c r="I129" i="1"/>
  <c r="I140" i="1" s="1"/>
  <c r="H129" i="1"/>
  <c r="H136" i="1" s="1"/>
  <c r="L142" i="1" l="1"/>
  <c r="L141" i="1"/>
  <c r="L146" i="1"/>
  <c r="L143" i="1"/>
  <c r="L144" i="1"/>
  <c r="O145" i="1"/>
  <c r="M142" i="1"/>
  <c r="O140" i="1"/>
  <c r="N145" i="1"/>
  <c r="H145" i="1"/>
  <c r="H143" i="1"/>
  <c r="H141" i="1"/>
  <c r="K143" i="1"/>
  <c r="K141" i="1"/>
  <c r="K146" i="1"/>
  <c r="N140" i="1"/>
  <c r="P146" i="1"/>
  <c r="P144" i="1"/>
  <c r="P142" i="1"/>
  <c r="P140" i="1"/>
  <c r="P147" i="1" s="1"/>
  <c r="N143" i="1"/>
  <c r="L145" i="1"/>
  <c r="I141" i="1"/>
  <c r="I147" i="1" s="1"/>
  <c r="J141" i="1"/>
  <c r="J147" i="1" s="1"/>
  <c r="I145" i="1"/>
  <c r="P141" i="1"/>
  <c r="N136" i="1"/>
  <c r="M136" i="1"/>
  <c r="M140" i="1" s="1"/>
  <c r="J143" i="1"/>
  <c r="O136" i="1"/>
  <c r="K145" i="1"/>
  <c r="K147" i="1" s="1"/>
  <c r="L140" i="1"/>
  <c r="H140" i="1"/>
  <c r="H147" i="1" l="1"/>
  <c r="L147" i="1"/>
  <c r="M141" i="1"/>
  <c r="M147" i="1" s="1"/>
  <c r="M146" i="1"/>
  <c r="M144" i="1"/>
  <c r="M145" i="1"/>
  <c r="M143" i="1"/>
  <c r="O142" i="1"/>
  <c r="O146" i="1"/>
  <c r="O144" i="1"/>
  <c r="N144" i="1"/>
  <c r="N141" i="1"/>
  <c r="N147" i="1" s="1"/>
  <c r="N146" i="1"/>
  <c r="N142" i="1"/>
  <c r="O141" i="1"/>
  <c r="O147" i="1" s="1"/>
  <c r="O143" i="1"/>
</calcChain>
</file>

<file path=xl/sharedStrings.xml><?xml version="1.0" encoding="utf-8"?>
<sst xmlns="http://schemas.openxmlformats.org/spreadsheetml/2006/main" count="282" uniqueCount="124">
  <si>
    <t>中部空品區民國112年各污染源行業別排放量分類統計表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</si>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</sst>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2316E1F6-CD60-42C9-B830-61F2DEE315CF}"/>
    <cellStyle name="一般 2 2" xfId="4" xr:uid="{5100BCC2-E930-4C0D-BB27-C0D08B4731E4}"/>
    <cellStyle name="一般 2 5" xfId="3" xr:uid="{31DDE17E-56EF-4257-8D2E-007C29455D06}"/>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69929-68DF-434A-85CE-3916DF532F9E}">
  <sheetPr codeName="工作表6">
    <tabColor rgb="FF99FF99"/>
  </sheetPr>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262.26389546127092</v>
      </c>
      <c r="H6" s="31">
        <v>3.4909642390137177E-3</v>
      </c>
      <c r="I6" s="30">
        <v>172.53881559967047</v>
      </c>
      <c r="J6" s="32">
        <v>7.23196603423741E-3</v>
      </c>
      <c r="K6" s="33">
        <v>144.08049807736523</v>
      </c>
      <c r="L6" s="31">
        <v>1.9951021485317334E-2</v>
      </c>
      <c r="M6" s="30">
        <v>4352.3470000000016</v>
      </c>
      <c r="N6" s="32">
        <v>0.49329827294388262</v>
      </c>
      <c r="O6" s="33">
        <v>7607.4670000000006</v>
      </c>
      <c r="P6" s="31">
        <v>0.20487525673278895</v>
      </c>
      <c r="Q6" s="30">
        <v>0.32236328226705135</v>
      </c>
      <c r="R6" s="32">
        <v>3.5993689039286503E-6</v>
      </c>
      <c r="S6" s="33">
        <v>0.156</v>
      </c>
      <c r="T6" s="31">
        <v>2.0098871210520652E-6</v>
      </c>
      <c r="U6" s="30">
        <v>3185.6029811633612</v>
      </c>
      <c r="V6" s="32">
        <v>4.6603253278527698E-2</v>
      </c>
      <c r="W6" s="33">
        <v>0.14899999999999994</v>
      </c>
      <c r="X6" s="32">
        <v>2.382749533045057E-2</v>
      </c>
    </row>
    <row r="7" spans="1:24" x14ac:dyDescent="0.3">
      <c r="A7" s="29"/>
      <c r="B7" s="21"/>
      <c r="C7" s="22"/>
      <c r="D7" s="23"/>
      <c r="E7" s="23" t="s">
        <v>17</v>
      </c>
      <c r="F7" s="23" t="s">
        <v>19</v>
      </c>
      <c r="G7" s="30">
        <v>112.71110453872912</v>
      </c>
      <c r="H7" s="31">
        <v>1.5002844161694561E-3</v>
      </c>
      <c r="I7" s="30">
        <v>57.488725970495828</v>
      </c>
      <c r="J7" s="32">
        <v>2.4096404749575783E-3</v>
      </c>
      <c r="K7" s="33">
        <v>38.062215358422712</v>
      </c>
      <c r="L7" s="31">
        <v>5.2705264524204477E-3</v>
      </c>
      <c r="M7" s="30">
        <v>0</v>
      </c>
      <c r="N7" s="32">
        <v>0</v>
      </c>
      <c r="O7" s="33">
        <v>0</v>
      </c>
      <c r="P7" s="31">
        <v>0</v>
      </c>
      <c r="Q7" s="30">
        <v>2.9840150252873632</v>
      </c>
      <c r="R7" s="32">
        <v>3.331822041065311E-5</v>
      </c>
      <c r="S7" s="33">
        <v>2.3709999999999996</v>
      </c>
      <c r="T7" s="31">
        <v>3.0547707461631064E-5</v>
      </c>
      <c r="U7" s="30">
        <v>3.0188366386547914E-3</v>
      </c>
      <c r="V7" s="32">
        <v>4.416357258252887E-8</v>
      </c>
      <c r="W7" s="33">
        <v>0</v>
      </c>
      <c r="X7" s="32">
        <v>0</v>
      </c>
    </row>
    <row r="8" spans="1:24" x14ac:dyDescent="0.3">
      <c r="A8" s="29"/>
      <c r="B8" s="21"/>
      <c r="C8" s="22"/>
      <c r="D8" s="23" t="s">
        <v>20</v>
      </c>
      <c r="E8" s="23" t="s">
        <v>17</v>
      </c>
      <c r="F8" s="23" t="s">
        <v>18</v>
      </c>
      <c r="G8" s="30">
        <v>0.18396610169491526</v>
      </c>
      <c r="H8" s="31">
        <v>2.4487514039176926E-6</v>
      </c>
      <c r="I8" s="30">
        <v>0.132093770409897</v>
      </c>
      <c r="J8" s="32">
        <v>5.5367115951186249E-6</v>
      </c>
      <c r="K8" s="33">
        <v>0.10410768027415544</v>
      </c>
      <c r="L8" s="31">
        <v>1.4415931327645265E-5</v>
      </c>
      <c r="M8" s="30">
        <v>1.2689999999999999</v>
      </c>
      <c r="N8" s="32">
        <v>1.4382941166358904E-4</v>
      </c>
      <c r="O8" s="33">
        <v>2.3169999999999997</v>
      </c>
      <c r="P8" s="31">
        <v>6.2398689320620381E-5</v>
      </c>
      <c r="Q8" s="30">
        <v>1.7983855097650679E-2</v>
      </c>
      <c r="R8" s="32">
        <v>2.0079994333107297E-7</v>
      </c>
      <c r="S8" s="33">
        <v>1.7000000000000001E-2</v>
      </c>
      <c r="T8" s="31">
        <v>2.1902616062746868E-7</v>
      </c>
      <c r="U8" s="30">
        <v>0</v>
      </c>
      <c r="V8" s="32">
        <v>0</v>
      </c>
      <c r="W8" s="33">
        <v>6.6000000000000003E-2</v>
      </c>
      <c r="X8" s="32">
        <v>1.0554461018857304E-2</v>
      </c>
    </row>
    <row r="9" spans="1:24" x14ac:dyDescent="0.3">
      <c r="A9" s="29"/>
      <c r="B9" s="21"/>
      <c r="C9" s="22"/>
      <c r="D9" s="23"/>
      <c r="E9" s="23" t="s">
        <v>17</v>
      </c>
      <c r="F9" s="23" t="s">
        <v>19</v>
      </c>
      <c r="G9" s="30">
        <v>3.3898305084745755E-5</v>
      </c>
      <c r="H9" s="31">
        <v>4.512164002059502E-10</v>
      </c>
      <c r="I9" s="30">
        <v>2.2054489294432217E-5</v>
      </c>
      <c r="J9" s="32">
        <v>9.2441412052958943E-10</v>
      </c>
      <c r="K9" s="33">
        <v>1.5908876162704188E-5</v>
      </c>
      <c r="L9" s="31">
        <v>2.202923604268319E-9</v>
      </c>
      <c r="M9" s="30">
        <v>0</v>
      </c>
      <c r="N9" s="32">
        <v>0</v>
      </c>
      <c r="O9" s="33">
        <v>0</v>
      </c>
      <c r="P9" s="31">
        <v>0</v>
      </c>
      <c r="Q9" s="30">
        <v>58.240242996154613</v>
      </c>
      <c r="R9" s="32">
        <v>6.5028534925993121E-4</v>
      </c>
      <c r="S9" s="33">
        <v>46.341999999999985</v>
      </c>
      <c r="T9" s="31">
        <v>5.9706531387047933E-4</v>
      </c>
      <c r="U9" s="30">
        <v>0</v>
      </c>
      <c r="V9" s="32">
        <v>0</v>
      </c>
      <c r="W9" s="33">
        <v>0</v>
      </c>
      <c r="X9" s="32">
        <v>0</v>
      </c>
    </row>
    <row r="10" spans="1:24" x14ac:dyDescent="0.3">
      <c r="A10" s="29"/>
      <c r="B10" s="21"/>
      <c r="C10" s="22"/>
      <c r="D10" s="23" t="s">
        <v>21</v>
      </c>
      <c r="E10" s="23" t="s">
        <v>17</v>
      </c>
      <c r="F10" s="23" t="s">
        <v>18</v>
      </c>
      <c r="G10" s="30">
        <v>22.854654323817044</v>
      </c>
      <c r="H10" s="31">
        <v>3.0421564813235051E-4</v>
      </c>
      <c r="I10" s="30">
        <v>17.996771957346109</v>
      </c>
      <c r="J10" s="32">
        <v>7.5433486122581186E-4</v>
      </c>
      <c r="K10" s="33">
        <v>16.142073131441073</v>
      </c>
      <c r="L10" s="31">
        <v>2.2352147040053719E-3</v>
      </c>
      <c r="M10" s="30">
        <v>83.664999999999992</v>
      </c>
      <c r="N10" s="32">
        <v>9.4826538430529371E-3</v>
      </c>
      <c r="O10" s="33">
        <v>334.73199999999997</v>
      </c>
      <c r="P10" s="31">
        <v>9.0146042614026329E-3</v>
      </c>
      <c r="Q10" s="30">
        <v>43.978455847022758</v>
      </c>
      <c r="R10" s="32">
        <v>4.9104440588068827E-4</v>
      </c>
      <c r="S10" s="33">
        <v>32.209327095289098</v>
      </c>
      <c r="T10" s="31">
        <v>4.1498148529855696E-4</v>
      </c>
      <c r="U10" s="30">
        <v>1779.0722502014505</v>
      </c>
      <c r="V10" s="32">
        <v>2.6026643987713753E-2</v>
      </c>
      <c r="W10" s="33">
        <v>3.1E-2</v>
      </c>
      <c r="X10" s="32">
        <v>4.9573983573420665E-3</v>
      </c>
    </row>
    <row r="11" spans="1:24" x14ac:dyDescent="0.3">
      <c r="A11" s="29"/>
      <c r="B11" s="21"/>
      <c r="C11" s="22"/>
      <c r="D11" s="23"/>
      <c r="E11" s="23" t="s">
        <v>17</v>
      </c>
      <c r="F11" s="23" t="s">
        <v>22</v>
      </c>
      <c r="G11" s="30">
        <v>0</v>
      </c>
      <c r="H11" s="31">
        <v>0</v>
      </c>
      <c r="I11" s="30">
        <v>0</v>
      </c>
      <c r="J11" s="32">
        <v>0</v>
      </c>
      <c r="K11" s="33">
        <v>0</v>
      </c>
      <c r="L11" s="31">
        <v>0</v>
      </c>
      <c r="M11" s="30">
        <v>0</v>
      </c>
      <c r="N11" s="32">
        <v>0</v>
      </c>
      <c r="O11" s="33">
        <v>0</v>
      </c>
      <c r="P11" s="31">
        <v>0</v>
      </c>
      <c r="Q11" s="30">
        <v>5.0099476298445795</v>
      </c>
      <c r="R11" s="32">
        <v>5.5938907130977348E-5</v>
      </c>
      <c r="S11" s="33">
        <v>4.0499052958288324</v>
      </c>
      <c r="T11" s="31">
        <v>5.2178541638249518E-5</v>
      </c>
      <c r="U11" s="30">
        <v>0.13600000000000001</v>
      </c>
      <c r="V11" s="32">
        <v>1.9895895638461375E-6</v>
      </c>
      <c r="W11" s="33">
        <v>0</v>
      </c>
      <c r="X11" s="32">
        <v>0</v>
      </c>
    </row>
    <row r="12" spans="1:24" x14ac:dyDescent="0.3">
      <c r="A12" s="29"/>
      <c r="B12" s="21"/>
      <c r="C12" s="22"/>
      <c r="D12" s="23"/>
      <c r="E12" s="23" t="s">
        <v>17</v>
      </c>
      <c r="F12" s="23" t="s">
        <v>19</v>
      </c>
      <c r="G12" s="30">
        <v>10.433345676182959</v>
      </c>
      <c r="H12" s="31">
        <v>1.3887705200429196E-4</v>
      </c>
      <c r="I12" s="30">
        <v>6.4534973922316796</v>
      </c>
      <c r="J12" s="32">
        <v>2.7049840223169092E-4</v>
      </c>
      <c r="K12" s="33">
        <v>4.8972131584455223</v>
      </c>
      <c r="L12" s="31">
        <v>6.7812373115105538E-4</v>
      </c>
      <c r="M12" s="30">
        <v>0</v>
      </c>
      <c r="N12" s="32">
        <v>0</v>
      </c>
      <c r="O12" s="33">
        <v>0</v>
      </c>
      <c r="P12" s="31">
        <v>0</v>
      </c>
      <c r="Q12" s="30">
        <v>768.42733531040892</v>
      </c>
      <c r="R12" s="32">
        <v>8.5799270816263699E-3</v>
      </c>
      <c r="S12" s="33">
        <v>639.66076760888154</v>
      </c>
      <c r="T12" s="31">
        <v>8.2413201196113398E-3</v>
      </c>
      <c r="U12" s="30">
        <v>65.150749798549555</v>
      </c>
      <c r="V12" s="32">
        <v>9.5311214614665467E-4</v>
      </c>
      <c r="W12" s="33">
        <v>0</v>
      </c>
      <c r="X12" s="32">
        <v>0</v>
      </c>
    </row>
    <row r="13" spans="1:24" x14ac:dyDescent="0.3">
      <c r="A13" s="29"/>
      <c r="B13" s="21"/>
      <c r="C13" s="22"/>
      <c r="D13" s="23" t="s">
        <v>23</v>
      </c>
      <c r="E13" s="23" t="s">
        <v>17</v>
      </c>
      <c r="F13" s="23" t="s">
        <v>18</v>
      </c>
      <c r="G13" s="30">
        <v>7.9384065951042961</v>
      </c>
      <c r="H13" s="31">
        <v>1.05667207792817E-4</v>
      </c>
      <c r="I13" s="30">
        <v>6.4508838670061674</v>
      </c>
      <c r="J13" s="32">
        <v>2.7038885629795516E-4</v>
      </c>
      <c r="K13" s="33">
        <v>5.6578795743183887</v>
      </c>
      <c r="L13" s="31">
        <v>7.834542388099751E-4</v>
      </c>
      <c r="M13" s="30">
        <v>21.603999999999996</v>
      </c>
      <c r="N13" s="32">
        <v>2.4486135615289025E-3</v>
      </c>
      <c r="O13" s="33">
        <v>62.793999999999997</v>
      </c>
      <c r="P13" s="31">
        <v>1.691093352265445E-3</v>
      </c>
      <c r="Q13" s="30">
        <v>40.792897395006648</v>
      </c>
      <c r="R13" s="32">
        <v>4.554758387870723E-4</v>
      </c>
      <c r="S13" s="33">
        <v>25.851167374010387</v>
      </c>
      <c r="T13" s="31">
        <v>3.3306364339221036E-4</v>
      </c>
      <c r="U13" s="30">
        <v>10.014969696969697</v>
      </c>
      <c r="V13" s="32">
        <v>1.4651234699504574E-4</v>
      </c>
      <c r="W13" s="33">
        <v>6.0000000000000001E-3</v>
      </c>
      <c r="X13" s="32">
        <v>9.5949645625975492E-4</v>
      </c>
    </row>
    <row r="14" spans="1:24" x14ac:dyDescent="0.3">
      <c r="A14" s="29"/>
      <c r="B14" s="34"/>
      <c r="C14" s="35"/>
      <c r="D14" s="23"/>
      <c r="E14" s="23" t="s">
        <v>17</v>
      </c>
      <c r="F14" s="23" t="s">
        <v>22</v>
      </c>
      <c r="G14" s="30">
        <v>1.6818181818181815E-2</v>
      </c>
      <c r="H14" s="31">
        <v>2.2386486401127031E-7</v>
      </c>
      <c r="I14" s="30">
        <v>1.1963159778539206E-2</v>
      </c>
      <c r="J14" s="32">
        <v>5.0143595155591137E-7</v>
      </c>
      <c r="K14" s="33">
        <v>8.4497327748848522E-3</v>
      </c>
      <c r="L14" s="31">
        <v>1.1700459283975883E-6</v>
      </c>
      <c r="M14" s="30">
        <v>0</v>
      </c>
      <c r="N14" s="32">
        <v>0</v>
      </c>
      <c r="O14" s="33">
        <v>0</v>
      </c>
      <c r="P14" s="31">
        <v>0</v>
      </c>
      <c r="Q14" s="30">
        <v>150.25726888472829</v>
      </c>
      <c r="R14" s="32">
        <v>1.6777076390632566E-3</v>
      </c>
      <c r="S14" s="33">
        <v>121.48666043714839</v>
      </c>
      <c r="T14" s="31">
        <v>1.5652209884118591E-3</v>
      </c>
      <c r="U14" s="30">
        <v>0</v>
      </c>
      <c r="V14" s="32">
        <v>0</v>
      </c>
      <c r="W14" s="33">
        <v>0</v>
      </c>
      <c r="X14" s="32">
        <v>0</v>
      </c>
    </row>
    <row r="15" spans="1:24" x14ac:dyDescent="0.3">
      <c r="A15" s="29"/>
      <c r="B15" s="34"/>
      <c r="C15" s="35"/>
      <c r="D15" s="23"/>
      <c r="E15" s="23" t="s">
        <v>17</v>
      </c>
      <c r="F15" s="23" t="s">
        <v>19</v>
      </c>
      <c r="G15" s="30">
        <v>3.7567752230775198</v>
      </c>
      <c r="H15" s="31">
        <v>5.0005998479928363E-5</v>
      </c>
      <c r="I15" s="30">
        <v>2.4462772092299474</v>
      </c>
      <c r="J15" s="32">
        <v>1.0253573160330568E-4</v>
      </c>
      <c r="K15" s="33">
        <v>1.767737864826354</v>
      </c>
      <c r="L15" s="31">
        <v>2.4478105359284665E-4</v>
      </c>
      <c r="M15" s="30">
        <v>0</v>
      </c>
      <c r="N15" s="32">
        <v>0</v>
      </c>
      <c r="O15" s="33">
        <v>0</v>
      </c>
      <c r="P15" s="31">
        <v>0</v>
      </c>
      <c r="Q15" s="30">
        <v>580.45062966113994</v>
      </c>
      <c r="R15" s="32">
        <v>6.481060535105658E-3</v>
      </c>
      <c r="S15" s="33">
        <v>491.88117218884105</v>
      </c>
      <c r="T15" s="31">
        <v>6.3373438017329808E-3</v>
      </c>
      <c r="U15" s="30">
        <v>0.49503030303030304</v>
      </c>
      <c r="V15" s="32">
        <v>7.2419641521814843E-6</v>
      </c>
      <c r="W15" s="33">
        <v>0</v>
      </c>
      <c r="X15" s="32">
        <v>0</v>
      </c>
    </row>
    <row r="16" spans="1:24" x14ac:dyDescent="0.3">
      <c r="A16" s="29"/>
      <c r="B16" s="34"/>
      <c r="C16" s="35"/>
      <c r="D16" s="23" t="s">
        <v>24</v>
      </c>
      <c r="E16" s="23" t="s">
        <v>17</v>
      </c>
      <c r="F16" s="23" t="s">
        <v>18</v>
      </c>
      <c r="G16" s="30">
        <v>265.45122377416197</v>
      </c>
      <c r="H16" s="31">
        <v>3.5333903958384254E-3</v>
      </c>
      <c r="I16" s="30">
        <v>193.30065333370797</v>
      </c>
      <c r="J16" s="32">
        <v>8.102198652787938E-3</v>
      </c>
      <c r="K16" s="33">
        <v>166.63533387673328</v>
      </c>
      <c r="L16" s="31">
        <v>2.307422011133381E-2</v>
      </c>
      <c r="M16" s="30">
        <v>2460.3619999999996</v>
      </c>
      <c r="N16" s="32">
        <v>0.27885927418396472</v>
      </c>
      <c r="O16" s="33">
        <v>2491.9319999999989</v>
      </c>
      <c r="P16" s="31">
        <v>6.7109749968110533E-2</v>
      </c>
      <c r="Q16" s="30">
        <v>43.507028544314544</v>
      </c>
      <c r="R16" s="32">
        <v>4.8578065263342723E-4</v>
      </c>
      <c r="S16" s="33">
        <v>35.260847125028988</v>
      </c>
      <c r="T16" s="31">
        <v>4.5429693919218916E-4</v>
      </c>
      <c r="U16" s="30">
        <v>15679.273997200511</v>
      </c>
      <c r="V16" s="32">
        <v>0.22937735230525183</v>
      </c>
      <c r="W16" s="33">
        <v>0.42700000000000005</v>
      </c>
      <c r="X16" s="32">
        <v>6.8284164470485895E-2</v>
      </c>
    </row>
    <row r="17" spans="1:24" x14ac:dyDescent="0.3">
      <c r="A17" s="29"/>
      <c r="B17" s="34"/>
      <c r="C17" s="35"/>
      <c r="D17" s="23"/>
      <c r="E17" s="23" t="s">
        <v>17</v>
      </c>
      <c r="F17" s="23" t="s">
        <v>19</v>
      </c>
      <c r="G17" s="30">
        <v>483.97877622583746</v>
      </c>
      <c r="H17" s="31">
        <v>6.4421852549487544E-3</v>
      </c>
      <c r="I17" s="30">
        <v>274.10119347922875</v>
      </c>
      <c r="J17" s="32">
        <v>1.14889540321471E-2</v>
      </c>
      <c r="K17" s="33">
        <v>190.21710089592779</v>
      </c>
      <c r="L17" s="31">
        <v>2.6339619292623902E-2</v>
      </c>
      <c r="M17" s="30">
        <v>0</v>
      </c>
      <c r="N17" s="32">
        <v>0</v>
      </c>
      <c r="O17" s="33">
        <v>0</v>
      </c>
      <c r="P17" s="31">
        <v>0</v>
      </c>
      <c r="Q17" s="30">
        <v>412.36153580639541</v>
      </c>
      <c r="R17" s="32">
        <v>4.6042504553239685E-3</v>
      </c>
      <c r="S17" s="33">
        <v>345.00015287497132</v>
      </c>
      <c r="T17" s="31">
        <v>4.4449446411820416E-3</v>
      </c>
      <c r="U17" s="30">
        <v>618.4760027994912</v>
      </c>
      <c r="V17" s="32">
        <v>9.0478926519054568E-3</v>
      </c>
      <c r="W17" s="33">
        <v>0</v>
      </c>
      <c r="X17" s="32">
        <v>0</v>
      </c>
    </row>
    <row r="18" spans="1:24" x14ac:dyDescent="0.3">
      <c r="A18" s="29"/>
      <c r="B18" s="34"/>
      <c r="C18" s="35"/>
      <c r="D18" s="23" t="s">
        <v>25</v>
      </c>
      <c r="E18" s="23" t="s">
        <v>17</v>
      </c>
      <c r="F18" s="23" t="s">
        <v>18</v>
      </c>
      <c r="G18" s="30">
        <v>2.9769148678960375</v>
      </c>
      <c r="H18" s="31">
        <v>3.9625367907142855E-5</v>
      </c>
      <c r="I18" s="30">
        <v>2.0326645737123403</v>
      </c>
      <c r="J18" s="32">
        <v>8.5199154201875642E-5</v>
      </c>
      <c r="K18" s="33">
        <v>1.7829456106224271</v>
      </c>
      <c r="L18" s="31">
        <v>2.4688689072673676E-4</v>
      </c>
      <c r="M18" s="30">
        <v>26.168000000000006</v>
      </c>
      <c r="N18" s="32">
        <v>2.9659007442181238E-3</v>
      </c>
      <c r="O18" s="33">
        <v>69.182999999999993</v>
      </c>
      <c r="P18" s="31">
        <v>1.8631543043886403E-3</v>
      </c>
      <c r="Q18" s="30">
        <v>8.3776136095978893E-2</v>
      </c>
      <c r="R18" s="32">
        <v>9.3540808070492025E-7</v>
      </c>
      <c r="S18" s="33">
        <v>6.3E-2</v>
      </c>
      <c r="T18" s="31">
        <v>8.1168518350179559E-7</v>
      </c>
      <c r="U18" s="30">
        <v>5.4889999999999999</v>
      </c>
      <c r="V18" s="32">
        <v>8.030041997023124E-5</v>
      </c>
      <c r="W18" s="33">
        <v>2.1000000000000001E-2</v>
      </c>
      <c r="X18" s="32">
        <v>3.3582375969091424E-3</v>
      </c>
    </row>
    <row r="19" spans="1:24" x14ac:dyDescent="0.3">
      <c r="A19" s="29"/>
      <c r="B19" s="34"/>
      <c r="C19" s="35"/>
      <c r="D19" s="23"/>
      <c r="E19" s="23" t="s">
        <v>17</v>
      </c>
      <c r="F19" s="23" t="s">
        <v>19</v>
      </c>
      <c r="G19" s="30">
        <v>268.82008513210388</v>
      </c>
      <c r="H19" s="31">
        <v>3.5782329179327682E-3</v>
      </c>
      <c r="I19" s="30">
        <v>147.58773293378468</v>
      </c>
      <c r="J19" s="32">
        <v>6.1861411760454404E-3</v>
      </c>
      <c r="K19" s="33">
        <v>98.819177763450426</v>
      </c>
      <c r="L19" s="31">
        <v>1.3683625230538525E-2</v>
      </c>
      <c r="M19" s="30">
        <v>0</v>
      </c>
      <c r="N19" s="32">
        <v>0</v>
      </c>
      <c r="O19" s="33">
        <v>0</v>
      </c>
      <c r="P19" s="31">
        <v>0</v>
      </c>
      <c r="Q19" s="30">
        <v>2.7567378790576482</v>
      </c>
      <c r="R19" s="32">
        <v>3.0780542152261412E-5</v>
      </c>
      <c r="S19" s="33">
        <v>2.29</v>
      </c>
      <c r="T19" s="31">
        <v>2.950411222570019E-5</v>
      </c>
      <c r="U19" s="30">
        <v>9.6000000000000002E-2</v>
      </c>
      <c r="V19" s="32">
        <v>1.4044161627149206E-6</v>
      </c>
      <c r="W19" s="33">
        <v>0</v>
      </c>
      <c r="X19" s="32">
        <v>0</v>
      </c>
    </row>
    <row r="20" spans="1:24" x14ac:dyDescent="0.3">
      <c r="A20" s="29"/>
      <c r="B20" s="34"/>
      <c r="C20" s="35"/>
      <c r="D20" s="23" t="s">
        <v>26</v>
      </c>
      <c r="E20" s="23" t="s">
        <v>17</v>
      </c>
      <c r="F20" s="23" t="s">
        <v>18</v>
      </c>
      <c r="G20" s="30">
        <v>28.257450103006757</v>
      </c>
      <c r="H20" s="31">
        <v>3.7613163497710007E-4</v>
      </c>
      <c r="I20" s="30">
        <v>20.048306295591892</v>
      </c>
      <c r="J20" s="32">
        <v>8.4032494178072658E-4</v>
      </c>
      <c r="K20" s="33">
        <v>16.507445860075109</v>
      </c>
      <c r="L20" s="31">
        <v>2.2858083600268307E-3</v>
      </c>
      <c r="M20" s="30">
        <v>323.73699999999997</v>
      </c>
      <c r="N20" s="32">
        <v>3.6692594360705537E-2</v>
      </c>
      <c r="O20" s="33">
        <v>508.32400000000018</v>
      </c>
      <c r="P20" s="31">
        <v>1.3689577622017715E-2</v>
      </c>
      <c r="Q20" s="30">
        <v>665.93553319708747</v>
      </c>
      <c r="R20" s="32">
        <v>7.4355479735594351E-3</v>
      </c>
      <c r="S20" s="33">
        <v>539.73476207466342</v>
      </c>
      <c r="T20" s="31">
        <v>6.9538842761408121E-3</v>
      </c>
      <c r="U20" s="30">
        <v>127.54777099236645</v>
      </c>
      <c r="V20" s="32">
        <v>1.8659390739577161E-3</v>
      </c>
      <c r="W20" s="33">
        <v>0.20200000000000001</v>
      </c>
      <c r="X20" s="32">
        <v>3.2303047360745081E-2</v>
      </c>
    </row>
    <row r="21" spans="1:24" x14ac:dyDescent="0.3">
      <c r="A21" s="29"/>
      <c r="B21" s="34"/>
      <c r="C21" s="35"/>
      <c r="D21" s="23"/>
      <c r="E21" s="23" t="s">
        <v>17</v>
      </c>
      <c r="F21" s="23" t="s">
        <v>19</v>
      </c>
      <c r="G21" s="30">
        <v>35.455549896993233</v>
      </c>
      <c r="H21" s="31">
        <v>4.7194470495939031E-4</v>
      </c>
      <c r="I21" s="30">
        <v>21.831954760135197</v>
      </c>
      <c r="J21" s="32">
        <v>9.1508658348879402E-4</v>
      </c>
      <c r="K21" s="33">
        <v>16.249461487642531</v>
      </c>
      <c r="L21" s="31">
        <v>2.2500849149668703E-3</v>
      </c>
      <c r="M21" s="30">
        <v>0</v>
      </c>
      <c r="N21" s="32">
        <v>0</v>
      </c>
      <c r="O21" s="33">
        <v>0</v>
      </c>
      <c r="P21" s="31">
        <v>0</v>
      </c>
      <c r="Q21" s="30">
        <v>1781.6758843149005</v>
      </c>
      <c r="R21" s="32">
        <v>1.9893421886584672E-2</v>
      </c>
      <c r="S21" s="33">
        <v>1486.5852379253372</v>
      </c>
      <c r="T21" s="31">
        <v>1.9153003359309331E-2</v>
      </c>
      <c r="U21" s="30">
        <v>0.95322900763358787</v>
      </c>
      <c r="V21" s="32">
        <v>1.3945106511347034E-5</v>
      </c>
      <c r="W21" s="33">
        <v>1E-3</v>
      </c>
      <c r="X21" s="32">
        <v>1.5991607604329248E-4</v>
      </c>
    </row>
    <row r="22" spans="1:24" x14ac:dyDescent="0.3">
      <c r="A22" s="29"/>
      <c r="B22" s="34"/>
      <c r="C22" s="35"/>
      <c r="D22" s="23" t="s">
        <v>27</v>
      </c>
      <c r="E22" s="23" t="s">
        <v>17</v>
      </c>
      <c r="F22" s="23" t="s">
        <v>18</v>
      </c>
      <c r="G22" s="30">
        <v>13.551769002919178</v>
      </c>
      <c r="H22" s="31">
        <v>1.8038602256463328E-4</v>
      </c>
      <c r="I22" s="30">
        <v>11.465862200415391</v>
      </c>
      <c r="J22" s="32">
        <v>4.8059171901959603E-4</v>
      </c>
      <c r="K22" s="33">
        <v>9.7975256936355422</v>
      </c>
      <c r="L22" s="31">
        <v>1.3566766371928538E-3</v>
      </c>
      <c r="M22" s="30">
        <v>129.13200000000001</v>
      </c>
      <c r="N22" s="32">
        <v>1.463591772020692E-2</v>
      </c>
      <c r="O22" s="33">
        <v>545.00799999999981</v>
      </c>
      <c r="P22" s="31">
        <v>1.467750749644051E-2</v>
      </c>
      <c r="Q22" s="30">
        <v>40.144168993361838</v>
      </c>
      <c r="R22" s="32">
        <v>4.4823241819787099E-4</v>
      </c>
      <c r="S22" s="33">
        <v>35.318018007135684</v>
      </c>
      <c r="T22" s="31">
        <v>4.5503352265145475E-4</v>
      </c>
      <c r="U22" s="30">
        <v>11.347687678153756</v>
      </c>
      <c r="V22" s="32">
        <v>1.6600912484000089E-4</v>
      </c>
      <c r="W22" s="33">
        <v>0</v>
      </c>
      <c r="X22" s="32">
        <v>0</v>
      </c>
    </row>
    <row r="23" spans="1:24" x14ac:dyDescent="0.3">
      <c r="A23" s="29"/>
      <c r="B23" s="34"/>
      <c r="C23" s="35"/>
      <c r="D23" s="23"/>
      <c r="E23" s="23" t="s">
        <v>17</v>
      </c>
      <c r="F23" s="23" t="s">
        <v>19</v>
      </c>
      <c r="G23" s="30">
        <v>12.441230997080824</v>
      </c>
      <c r="H23" s="31">
        <v>1.6560378020668811E-4</v>
      </c>
      <c r="I23" s="30">
        <v>6.6111253646742156</v>
      </c>
      <c r="J23" s="32">
        <v>2.7710538013859333E-4</v>
      </c>
      <c r="K23" s="33">
        <v>4.4533207263375036</v>
      </c>
      <c r="L23" s="31">
        <v>6.1665734556567596E-4</v>
      </c>
      <c r="M23" s="30">
        <v>0</v>
      </c>
      <c r="N23" s="32">
        <v>0</v>
      </c>
      <c r="O23" s="33">
        <v>0</v>
      </c>
      <c r="P23" s="31">
        <v>0</v>
      </c>
      <c r="Q23" s="30">
        <v>37.916780050832941</v>
      </c>
      <c r="R23" s="32">
        <v>4.233623571899568E-4</v>
      </c>
      <c r="S23" s="33">
        <v>32.795981992864327</v>
      </c>
      <c r="T23" s="31">
        <v>4.2253988352380424E-4</v>
      </c>
      <c r="U23" s="30">
        <v>3.8883123218462443</v>
      </c>
      <c r="V23" s="32">
        <v>5.688342365087964E-5</v>
      </c>
      <c r="W23" s="33">
        <v>0</v>
      </c>
      <c r="X23" s="32">
        <v>0</v>
      </c>
    </row>
    <row r="24" spans="1:24" x14ac:dyDescent="0.3">
      <c r="A24" s="29"/>
      <c r="B24" s="34"/>
      <c r="C24" s="35"/>
      <c r="D24" s="23" t="s">
        <v>28</v>
      </c>
      <c r="E24" s="23" t="s">
        <v>17</v>
      </c>
      <c r="F24" s="23" t="s">
        <v>18</v>
      </c>
      <c r="G24" s="30">
        <v>1.0345627638448818</v>
      </c>
      <c r="H24" s="31">
        <v>1.3770944739631585E-5</v>
      </c>
      <c r="I24" s="30">
        <v>0.7345093136515648</v>
      </c>
      <c r="J24" s="32">
        <v>3.0786964600963069E-5</v>
      </c>
      <c r="K24" s="33">
        <v>0.61609066954875802</v>
      </c>
      <c r="L24" s="31">
        <v>8.5310908478888751E-5</v>
      </c>
      <c r="M24" s="30">
        <v>1.33</v>
      </c>
      <c r="N24" s="32">
        <v>1.5074319740943535E-4</v>
      </c>
      <c r="O24" s="33">
        <v>17.845000000000002</v>
      </c>
      <c r="P24" s="31">
        <v>4.805803240942904E-4</v>
      </c>
      <c r="Q24" s="30">
        <v>0.12520956792315835</v>
      </c>
      <c r="R24" s="32">
        <v>1.3980358497640899E-6</v>
      </c>
      <c r="S24" s="33">
        <v>6.3E-2</v>
      </c>
      <c r="T24" s="31">
        <v>8.1168518350179559E-7</v>
      </c>
      <c r="U24" s="30">
        <v>0.51500000000000001</v>
      </c>
      <c r="V24" s="32">
        <v>7.5341075395644178E-6</v>
      </c>
      <c r="W24" s="33">
        <v>2E-3</v>
      </c>
      <c r="X24" s="32">
        <v>3.1983215208658495E-4</v>
      </c>
    </row>
    <row r="25" spans="1:24" x14ac:dyDescent="0.3">
      <c r="A25" s="29"/>
      <c r="B25" s="34"/>
      <c r="C25" s="35"/>
      <c r="D25" s="23"/>
      <c r="E25" s="23" t="s">
        <v>17</v>
      </c>
      <c r="F25" s="23" t="s">
        <v>19</v>
      </c>
      <c r="G25" s="30">
        <v>3.9794372361551185</v>
      </c>
      <c r="H25" s="31">
        <v>5.2969826664031147E-5</v>
      </c>
      <c r="I25" s="30">
        <v>2.5050446853849162</v>
      </c>
      <c r="J25" s="32">
        <v>1.049989709039434E-4</v>
      </c>
      <c r="K25" s="33">
        <v>1.7832388770749683</v>
      </c>
      <c r="L25" s="31">
        <v>2.4692749972916005E-4</v>
      </c>
      <c r="M25" s="30">
        <v>0</v>
      </c>
      <c r="N25" s="32">
        <v>0</v>
      </c>
      <c r="O25" s="33">
        <v>0</v>
      </c>
      <c r="P25" s="31">
        <v>0</v>
      </c>
      <c r="Q25" s="30">
        <v>0</v>
      </c>
      <c r="R25" s="32">
        <v>0</v>
      </c>
      <c r="S25" s="33">
        <v>0</v>
      </c>
      <c r="T25" s="31">
        <v>0</v>
      </c>
      <c r="U25" s="30">
        <v>0</v>
      </c>
      <c r="V25" s="32">
        <v>0</v>
      </c>
      <c r="W25" s="33">
        <v>0</v>
      </c>
      <c r="X25" s="32">
        <v>0</v>
      </c>
    </row>
    <row r="26" spans="1:24" x14ac:dyDescent="0.3">
      <c r="A26" s="29"/>
      <c r="B26" s="34"/>
      <c r="C26" s="35"/>
      <c r="D26" s="23" t="s">
        <v>29</v>
      </c>
      <c r="E26" s="23" t="s">
        <v>17</v>
      </c>
      <c r="F26" s="23" t="s">
        <v>18</v>
      </c>
      <c r="G26" s="30">
        <v>4.1302054674141608</v>
      </c>
      <c r="H26" s="31">
        <v>5.4976685071967786E-5</v>
      </c>
      <c r="I26" s="30">
        <v>2.7718810831225951</v>
      </c>
      <c r="J26" s="32">
        <v>1.1618342095612541E-4</v>
      </c>
      <c r="K26" s="33">
        <v>2.1236467396784438</v>
      </c>
      <c r="L26" s="31">
        <v>2.9406423697812589E-4</v>
      </c>
      <c r="M26" s="30">
        <v>1.02</v>
      </c>
      <c r="N26" s="32">
        <v>1.1560756493054439E-4</v>
      </c>
      <c r="O26" s="33">
        <v>13.536</v>
      </c>
      <c r="P26" s="31">
        <v>3.645354590608189E-4</v>
      </c>
      <c r="Q26" s="30">
        <v>0</v>
      </c>
      <c r="R26" s="32">
        <v>0</v>
      </c>
      <c r="S26" s="33">
        <v>0</v>
      </c>
      <c r="T26" s="31">
        <v>0</v>
      </c>
      <c r="U26" s="30">
        <v>0</v>
      </c>
      <c r="V26" s="32">
        <v>0</v>
      </c>
      <c r="W26" s="33">
        <v>0</v>
      </c>
      <c r="X26" s="32">
        <v>0</v>
      </c>
    </row>
    <row r="27" spans="1:24" x14ac:dyDescent="0.3">
      <c r="A27" s="29"/>
      <c r="B27" s="34"/>
      <c r="C27" s="35"/>
      <c r="D27" s="23"/>
      <c r="E27" s="23" t="s">
        <v>17</v>
      </c>
      <c r="F27" s="23" t="s">
        <v>19</v>
      </c>
      <c r="G27" s="30">
        <v>4.7177945325858381</v>
      </c>
      <c r="H27" s="31">
        <v>6.2798014844188532E-5</v>
      </c>
      <c r="I27" s="30">
        <v>2.5444819581452243</v>
      </c>
      <c r="J27" s="32">
        <v>1.0665198455246208E-4</v>
      </c>
      <c r="K27" s="33">
        <v>1.6908645529633188</v>
      </c>
      <c r="L27" s="31">
        <v>2.3413630210258334E-4</v>
      </c>
      <c r="M27" s="30">
        <v>0</v>
      </c>
      <c r="N27" s="32">
        <v>0</v>
      </c>
      <c r="O27" s="33">
        <v>0</v>
      </c>
      <c r="P27" s="31">
        <v>0</v>
      </c>
      <c r="Q27" s="30">
        <v>1.6863274165165223</v>
      </c>
      <c r="R27" s="32">
        <v>1.8828802158130559E-5</v>
      </c>
      <c r="S27" s="33">
        <v>1.5639999999999998</v>
      </c>
      <c r="T27" s="31">
        <v>2.0150406777727115E-5</v>
      </c>
      <c r="U27" s="30">
        <v>0</v>
      </c>
      <c r="V27" s="32">
        <v>0</v>
      </c>
      <c r="W27" s="33">
        <v>0</v>
      </c>
      <c r="X27" s="32">
        <v>0</v>
      </c>
    </row>
    <row r="28" spans="1:24" x14ac:dyDescent="0.3">
      <c r="A28" s="29"/>
      <c r="B28" s="34"/>
      <c r="C28" s="35"/>
      <c r="D28" s="23" t="s">
        <v>30</v>
      </c>
      <c r="E28" s="23" t="s">
        <v>17</v>
      </c>
      <c r="F28" s="23" t="s">
        <v>18</v>
      </c>
      <c r="G28" s="30">
        <v>2.3902254604918816</v>
      </c>
      <c r="H28" s="31">
        <v>3.1816013374930824E-5</v>
      </c>
      <c r="I28" s="30">
        <v>1.6340049903630307</v>
      </c>
      <c r="J28" s="32">
        <v>6.8489334118869617E-5</v>
      </c>
      <c r="K28" s="33">
        <v>1.2175485122145484</v>
      </c>
      <c r="L28" s="31">
        <v>1.6859558962355317E-4</v>
      </c>
      <c r="M28" s="30">
        <v>1.2799999999999996</v>
      </c>
      <c r="N28" s="32">
        <v>1.4507615991283997E-4</v>
      </c>
      <c r="O28" s="33">
        <v>2.7850000000000001</v>
      </c>
      <c r="P28" s="31">
        <v>7.5002308915808269E-5</v>
      </c>
      <c r="Q28" s="30">
        <v>21.546687898175698</v>
      </c>
      <c r="R28" s="32">
        <v>2.4058099253097283E-4</v>
      </c>
      <c r="S28" s="33">
        <v>20.420999999999999</v>
      </c>
      <c r="T28" s="31">
        <v>2.6310195448079633E-4</v>
      </c>
      <c r="U28" s="30">
        <v>8.468</v>
      </c>
      <c r="V28" s="32">
        <v>1.2388120901947862E-4</v>
      </c>
      <c r="W28" s="33">
        <v>0</v>
      </c>
      <c r="X28" s="32">
        <v>0</v>
      </c>
    </row>
    <row r="29" spans="1:24" x14ac:dyDescent="0.3">
      <c r="A29" s="29"/>
      <c r="B29" s="34"/>
      <c r="C29" s="35"/>
      <c r="D29" s="23"/>
      <c r="E29" s="23" t="s">
        <v>17</v>
      </c>
      <c r="F29" s="23" t="s">
        <v>19</v>
      </c>
      <c r="G29" s="30">
        <v>13.937774539508107</v>
      </c>
      <c r="H29" s="31">
        <v>1.8552409741067036E-4</v>
      </c>
      <c r="I29" s="30">
        <v>8.2654738156189129</v>
      </c>
      <c r="J29" s="32">
        <v>3.4644741059384457E-4</v>
      </c>
      <c r="K29" s="33">
        <v>5.8608067447536065</v>
      </c>
      <c r="L29" s="31">
        <v>8.1155383862627889E-4</v>
      </c>
      <c r="M29" s="30">
        <v>0</v>
      </c>
      <c r="N29" s="32">
        <v>0</v>
      </c>
      <c r="O29" s="33">
        <v>0</v>
      </c>
      <c r="P29" s="31">
        <v>0</v>
      </c>
      <c r="Q29" s="30">
        <v>124.38937273139038</v>
      </c>
      <c r="R29" s="32">
        <v>1.3888779052003051E-3</v>
      </c>
      <c r="S29" s="33">
        <v>104.80200000000001</v>
      </c>
      <c r="T29" s="31">
        <v>1.3502576285929395E-3</v>
      </c>
      <c r="U29" s="30">
        <v>3.5270000000000001</v>
      </c>
      <c r="V29" s="32">
        <v>5.1597664644745051E-5</v>
      </c>
      <c r="W29" s="33">
        <v>0</v>
      </c>
      <c r="X29" s="32">
        <v>0</v>
      </c>
    </row>
    <row r="30" spans="1:24" x14ac:dyDescent="0.3">
      <c r="A30" s="29"/>
      <c r="B30" s="34"/>
      <c r="C30" s="35"/>
      <c r="D30" s="23" t="s">
        <v>31</v>
      </c>
      <c r="E30" s="23" t="s">
        <v>17</v>
      </c>
      <c r="F30" s="23" t="s">
        <v>18</v>
      </c>
      <c r="G30" s="30">
        <v>9.4609520162850664</v>
      </c>
      <c r="H30" s="31">
        <v>1.2593363298362656E-4</v>
      </c>
      <c r="I30" s="30">
        <v>7.3228560459442722</v>
      </c>
      <c r="J30" s="32">
        <v>3.0693757815490759E-4</v>
      </c>
      <c r="K30" s="33">
        <v>6.2568394132512335</v>
      </c>
      <c r="L30" s="31">
        <v>8.6639301799836205E-4</v>
      </c>
      <c r="M30" s="30">
        <v>21.899000000000001</v>
      </c>
      <c r="N30" s="32">
        <v>2.4820490827588155E-3</v>
      </c>
      <c r="O30" s="33">
        <v>196.49499999999995</v>
      </c>
      <c r="P30" s="31">
        <v>5.2917697272573585E-3</v>
      </c>
      <c r="Q30" s="30">
        <v>9.2892708786647571</v>
      </c>
      <c r="R30" s="32">
        <v>1.0371997860828745E-4</v>
      </c>
      <c r="S30" s="33">
        <v>4.9279155680354387</v>
      </c>
      <c r="T30" s="31">
        <v>6.349073098606667E-5</v>
      </c>
      <c r="U30" s="30">
        <v>22.198833053476015</v>
      </c>
      <c r="V30" s="32">
        <v>3.2475416597616593E-4</v>
      </c>
      <c r="W30" s="33">
        <v>0.24800000000000003</v>
      </c>
      <c r="X30" s="32">
        <v>3.9659186858736539E-2</v>
      </c>
    </row>
    <row r="31" spans="1:24" x14ac:dyDescent="0.3">
      <c r="A31" s="29"/>
      <c r="B31" s="34"/>
      <c r="C31" s="35"/>
      <c r="D31" s="23"/>
      <c r="E31" s="23" t="s">
        <v>17</v>
      </c>
      <c r="F31" s="23" t="s">
        <v>19</v>
      </c>
      <c r="G31" s="30">
        <v>98.631047983714922</v>
      </c>
      <c r="H31" s="31">
        <v>1.31286641938269E-3</v>
      </c>
      <c r="I31" s="30">
        <v>68.150704996003469</v>
      </c>
      <c r="J31" s="32">
        <v>2.856537423347029E-3</v>
      </c>
      <c r="K31" s="33">
        <v>47.010403997934318</v>
      </c>
      <c r="L31" s="31">
        <v>6.5095942387193807E-3</v>
      </c>
      <c r="M31" s="30">
        <v>0</v>
      </c>
      <c r="N31" s="32">
        <v>0</v>
      </c>
      <c r="O31" s="33">
        <v>0</v>
      </c>
      <c r="P31" s="31">
        <v>0</v>
      </c>
      <c r="Q31" s="30">
        <v>530.4514777376711</v>
      </c>
      <c r="R31" s="32">
        <v>5.9227916423505219E-3</v>
      </c>
      <c r="S31" s="33">
        <v>444.92808443196458</v>
      </c>
      <c r="T31" s="31">
        <v>5.7324052993216121E-3</v>
      </c>
      <c r="U31" s="30">
        <v>3.3921669465239774</v>
      </c>
      <c r="V31" s="32">
        <v>4.9625146732558267E-5</v>
      </c>
      <c r="W31" s="33">
        <v>0</v>
      </c>
      <c r="X31" s="32">
        <v>0</v>
      </c>
    </row>
    <row r="32" spans="1:24" x14ac:dyDescent="0.3">
      <c r="A32" s="29"/>
      <c r="B32" s="34"/>
      <c r="C32" s="35"/>
      <c r="D32" s="23" t="s">
        <v>32</v>
      </c>
      <c r="E32" s="23" t="s">
        <v>17</v>
      </c>
      <c r="F32" s="23" t="s">
        <v>18</v>
      </c>
      <c r="G32" s="30">
        <v>1.1028287231894243</v>
      </c>
      <c r="H32" s="31">
        <v>1.4679624992377065E-5</v>
      </c>
      <c r="I32" s="30">
        <v>0.81165972940968256</v>
      </c>
      <c r="J32" s="32">
        <v>3.4020724983233064E-5</v>
      </c>
      <c r="K32" s="33">
        <v>0.65331896714509696</v>
      </c>
      <c r="L32" s="31">
        <v>9.0465961210643776E-5</v>
      </c>
      <c r="M32" s="30">
        <v>10.29</v>
      </c>
      <c r="N32" s="32">
        <v>1.1662763167993155E-3</v>
      </c>
      <c r="O32" s="33">
        <v>13.427</v>
      </c>
      <c r="P32" s="31">
        <v>3.6160000065082857E-4</v>
      </c>
      <c r="Q32" s="30">
        <v>2.6758063174945073</v>
      </c>
      <c r="R32" s="32">
        <v>2.9876895359772696E-5</v>
      </c>
      <c r="S32" s="33">
        <v>2.1749999999999994</v>
      </c>
      <c r="T32" s="31">
        <v>2.8022464668514363E-5</v>
      </c>
      <c r="U32" s="30">
        <v>0.58300000000000018</v>
      </c>
      <c r="V32" s="32">
        <v>8.5289023214874887E-6</v>
      </c>
      <c r="W32" s="33">
        <v>0.32899999999999996</v>
      </c>
      <c r="X32" s="32">
        <v>5.2612389018243215E-2</v>
      </c>
    </row>
    <row r="33" spans="1:24" x14ac:dyDescent="0.3">
      <c r="A33" s="29"/>
      <c r="B33" s="34"/>
      <c r="C33" s="35"/>
      <c r="D33" s="23"/>
      <c r="E33" s="23" t="s">
        <v>17</v>
      </c>
      <c r="F33" s="23" t="s">
        <v>19</v>
      </c>
      <c r="G33" s="30">
        <v>0.52717127681057563</v>
      </c>
      <c r="H33" s="31">
        <v>7.0171156115260542E-6</v>
      </c>
      <c r="I33" s="30">
        <v>0.33316312778039808</v>
      </c>
      <c r="J33" s="32">
        <v>1.3964535548676497E-5</v>
      </c>
      <c r="K33" s="33">
        <v>0.23552753107177704</v>
      </c>
      <c r="L33" s="31">
        <v>3.2613815856422108E-5</v>
      </c>
      <c r="M33" s="30">
        <v>0</v>
      </c>
      <c r="N33" s="32">
        <v>0</v>
      </c>
      <c r="O33" s="33">
        <v>0</v>
      </c>
      <c r="P33" s="31">
        <v>0</v>
      </c>
      <c r="Q33" s="30">
        <v>220.60355049011594</v>
      </c>
      <c r="R33" s="32">
        <v>2.4631637764271986E-3</v>
      </c>
      <c r="S33" s="33">
        <v>194.61599999999999</v>
      </c>
      <c r="T33" s="31">
        <v>2.5074114868632608E-3</v>
      </c>
      <c r="U33" s="30">
        <v>0.60299999999999998</v>
      </c>
      <c r="V33" s="32">
        <v>8.8214890220530941E-6</v>
      </c>
      <c r="W33" s="33">
        <v>0</v>
      </c>
      <c r="X33" s="32">
        <v>0</v>
      </c>
    </row>
    <row r="34" spans="1:24" x14ac:dyDescent="0.3">
      <c r="A34" s="29"/>
      <c r="B34" s="34"/>
      <c r="C34" s="35"/>
      <c r="D34" s="23" t="s">
        <v>33</v>
      </c>
      <c r="E34" s="23" t="s">
        <v>17</v>
      </c>
      <c r="F34" s="23" t="s">
        <v>18</v>
      </c>
      <c r="G34" s="30">
        <v>7.9884312613127442</v>
      </c>
      <c r="H34" s="31">
        <v>1.0633308031215536E-4</v>
      </c>
      <c r="I34" s="30">
        <v>5.8655833845649115</v>
      </c>
      <c r="J34" s="32">
        <v>2.4585598122212776E-4</v>
      </c>
      <c r="K34" s="33">
        <v>4.8414511252824992</v>
      </c>
      <c r="L34" s="31">
        <v>6.7040228698237217E-4</v>
      </c>
      <c r="M34" s="30">
        <v>64.892999999999986</v>
      </c>
      <c r="N34" s="32">
        <v>7.3550212853311916E-3</v>
      </c>
      <c r="O34" s="33">
        <v>163.887</v>
      </c>
      <c r="P34" s="31">
        <v>4.4136098388815334E-3</v>
      </c>
      <c r="Q34" s="30">
        <v>10.390901205341567</v>
      </c>
      <c r="R34" s="32">
        <v>1.1602030609465561E-4</v>
      </c>
      <c r="S34" s="33">
        <v>8.1737985786802003</v>
      </c>
      <c r="T34" s="31">
        <v>1.0531033649591674E-4</v>
      </c>
      <c r="U34" s="30">
        <v>107.46200000000002</v>
      </c>
      <c r="V34" s="32">
        <v>1.5720976008090711E-3</v>
      </c>
      <c r="W34" s="33">
        <v>0.42851645569620256</v>
      </c>
      <c r="X34" s="32">
        <v>6.8526670114916102E-2</v>
      </c>
    </row>
    <row r="35" spans="1:24" x14ac:dyDescent="0.3">
      <c r="A35" s="29"/>
      <c r="B35" s="34"/>
      <c r="C35" s="35"/>
      <c r="D35" s="23"/>
      <c r="E35" s="23" t="s">
        <v>17</v>
      </c>
      <c r="F35" s="23" t="s">
        <v>19</v>
      </c>
      <c r="G35" s="30">
        <v>4.5945687386872525</v>
      </c>
      <c r="H35" s="31">
        <v>6.1157770619693042E-5</v>
      </c>
      <c r="I35" s="30">
        <v>2.9312591659948715</v>
      </c>
      <c r="J35" s="32">
        <v>1.2286375475770031E-4</v>
      </c>
      <c r="K35" s="33">
        <v>2.2473206289998351</v>
      </c>
      <c r="L35" s="31">
        <v>3.1118952774231336E-4</v>
      </c>
      <c r="M35" s="30">
        <v>0</v>
      </c>
      <c r="N35" s="32">
        <v>0</v>
      </c>
      <c r="O35" s="33">
        <v>0</v>
      </c>
      <c r="P35" s="31">
        <v>0</v>
      </c>
      <c r="Q35" s="30">
        <v>226.64366677160663</v>
      </c>
      <c r="R35" s="32">
        <v>2.5306051009068905E-3</v>
      </c>
      <c r="S35" s="33">
        <v>190.95820142132001</v>
      </c>
      <c r="T35" s="31">
        <v>2.4602848057434443E-3</v>
      </c>
      <c r="U35" s="30">
        <v>1.76</v>
      </c>
      <c r="V35" s="32">
        <v>2.5747629649773543E-5</v>
      </c>
      <c r="W35" s="33">
        <v>1.4835443037974684E-3</v>
      </c>
      <c r="X35" s="32">
        <v>2.3724258369966933E-4</v>
      </c>
    </row>
    <row r="36" spans="1:24" x14ac:dyDescent="0.3">
      <c r="A36" s="29"/>
      <c r="B36" s="34"/>
      <c r="C36" s="35"/>
      <c r="D36" s="23" t="s">
        <v>34</v>
      </c>
      <c r="E36" s="23" t="s">
        <v>17</v>
      </c>
      <c r="F36" s="23" t="s">
        <v>18</v>
      </c>
      <c r="G36" s="30">
        <v>28.917931871799933</v>
      </c>
      <c r="H36" s="31">
        <v>3.8492323105753732E-4</v>
      </c>
      <c r="I36" s="30">
        <v>20.426608638800911</v>
      </c>
      <c r="J36" s="32">
        <v>8.5618148795702518E-4</v>
      </c>
      <c r="K36" s="33">
        <v>16.760522317893365</v>
      </c>
      <c r="L36" s="31">
        <v>2.3208521995105678E-3</v>
      </c>
      <c r="M36" s="30">
        <v>44.914000000000009</v>
      </c>
      <c r="N36" s="32">
        <v>5.0905864424416391E-3</v>
      </c>
      <c r="O36" s="33">
        <v>164.81199999999995</v>
      </c>
      <c r="P36" s="31">
        <v>4.4385208391497987E-3</v>
      </c>
      <c r="Q36" s="30">
        <v>86.520208088202807</v>
      </c>
      <c r="R36" s="32">
        <v>9.6604720104608271E-4</v>
      </c>
      <c r="S36" s="33">
        <v>71.898097998901193</v>
      </c>
      <c r="T36" s="31">
        <v>9.2632731535981271E-4</v>
      </c>
      <c r="U36" s="30">
        <v>84.537851110702093</v>
      </c>
      <c r="V36" s="32">
        <v>1.2367325464693491E-3</v>
      </c>
      <c r="W36" s="33">
        <v>6.7781326781326784E-2</v>
      </c>
      <c r="X36" s="32">
        <v>1.083932380787791E-2</v>
      </c>
    </row>
    <row r="37" spans="1:24" x14ac:dyDescent="0.3">
      <c r="A37" s="29"/>
      <c r="B37" s="34"/>
      <c r="C37" s="35"/>
      <c r="D37" s="23"/>
      <c r="E37" s="23" t="s">
        <v>17</v>
      </c>
      <c r="F37" s="23" t="s">
        <v>22</v>
      </c>
      <c r="G37" s="30">
        <v>69.190068128200068</v>
      </c>
      <c r="H37" s="31">
        <v>9.2098095738892124E-4</v>
      </c>
      <c r="I37" s="30">
        <v>49.05797158837089</v>
      </c>
      <c r="J37" s="32">
        <v>2.0562653279066543E-3</v>
      </c>
      <c r="K37" s="33">
        <v>34.604258654507142</v>
      </c>
      <c r="L37" s="31">
        <v>4.7916985095987066E-3</v>
      </c>
      <c r="M37" s="30">
        <v>0</v>
      </c>
      <c r="N37" s="32">
        <v>0</v>
      </c>
      <c r="O37" s="33">
        <v>0</v>
      </c>
      <c r="P37" s="31">
        <v>0</v>
      </c>
      <c r="Q37" s="30">
        <v>1505.6605091251758</v>
      </c>
      <c r="R37" s="32">
        <v>1.6811553655571077E-2</v>
      </c>
      <c r="S37" s="33">
        <v>1338.8999020010981</v>
      </c>
      <c r="T37" s="31">
        <v>1.725024147057615E-2</v>
      </c>
      <c r="U37" s="30">
        <v>33.492148889297908</v>
      </c>
      <c r="V37" s="32">
        <v>4.8996786691858911E-4</v>
      </c>
      <c r="W37" s="33">
        <v>2.1867321867321865E-4</v>
      </c>
      <c r="X37" s="32">
        <v>3.4969363065977961E-5</v>
      </c>
    </row>
    <row r="38" spans="1:24" x14ac:dyDescent="0.3">
      <c r="A38" s="29"/>
      <c r="B38" s="34"/>
      <c r="C38" s="35"/>
      <c r="D38" s="23" t="s">
        <v>35</v>
      </c>
      <c r="E38" s="23" t="s">
        <v>17</v>
      </c>
      <c r="F38" s="23" t="s">
        <v>18</v>
      </c>
      <c r="G38" s="30">
        <v>37.823606910971137</v>
      </c>
      <c r="H38" s="31">
        <v>5.0346563671861233E-4</v>
      </c>
      <c r="I38" s="30">
        <v>28.106541989562402</v>
      </c>
      <c r="J38" s="32">
        <v>1.1780859646098735E-3</v>
      </c>
      <c r="K38" s="33">
        <v>24.157551727219861</v>
      </c>
      <c r="L38" s="31">
        <v>3.3451288687496878E-3</v>
      </c>
      <c r="M38" s="30">
        <v>67.125</v>
      </c>
      <c r="N38" s="32">
        <v>7.6079978391792079E-3</v>
      </c>
      <c r="O38" s="33">
        <v>88.813999999999993</v>
      </c>
      <c r="P38" s="31">
        <v>2.391833057109011E-3</v>
      </c>
      <c r="Q38" s="30">
        <v>31.98108674037114</v>
      </c>
      <c r="R38" s="32">
        <v>3.5708697441471076E-4</v>
      </c>
      <c r="S38" s="33">
        <v>28.714479582676056</v>
      </c>
      <c r="T38" s="31">
        <v>3.699542480829044E-4</v>
      </c>
      <c r="U38" s="30">
        <v>74.425967371575297</v>
      </c>
      <c r="V38" s="32">
        <v>1.0888024114826423E-3</v>
      </c>
      <c r="W38" s="33">
        <v>0.19700000000000004</v>
      </c>
      <c r="X38" s="32">
        <v>3.1503466980528624E-2</v>
      </c>
    </row>
    <row r="39" spans="1:24" x14ac:dyDescent="0.3">
      <c r="A39" s="29"/>
      <c r="B39" s="34"/>
      <c r="C39" s="35"/>
      <c r="D39" s="23"/>
      <c r="E39" s="23" t="s">
        <v>17</v>
      </c>
      <c r="F39" s="23" t="s">
        <v>19</v>
      </c>
      <c r="G39" s="30">
        <v>32.814393089028883</v>
      </c>
      <c r="H39" s="31">
        <v>4.367885735749515E-4</v>
      </c>
      <c r="I39" s="30">
        <v>18.536964544979408</v>
      </c>
      <c r="J39" s="32">
        <v>7.7697703847811879E-4</v>
      </c>
      <c r="K39" s="33">
        <v>12.975715674093347</v>
      </c>
      <c r="L39" s="31">
        <v>1.7967649033403406E-3</v>
      </c>
      <c r="M39" s="30">
        <v>0</v>
      </c>
      <c r="N39" s="32">
        <v>0</v>
      </c>
      <c r="O39" s="33">
        <v>0</v>
      </c>
      <c r="P39" s="31">
        <v>0</v>
      </c>
      <c r="Q39" s="30">
        <v>179.97643735988657</v>
      </c>
      <c r="R39" s="32">
        <v>2.0095390129958664E-3</v>
      </c>
      <c r="S39" s="33">
        <v>154.96752041732395</v>
      </c>
      <c r="T39" s="31">
        <v>1.9965847658214896E-3</v>
      </c>
      <c r="U39" s="30">
        <v>44.244032628424733</v>
      </c>
      <c r="V39" s="32">
        <v>6.4726077632339585E-4</v>
      </c>
      <c r="W39" s="33">
        <v>2E-3</v>
      </c>
      <c r="X39" s="32">
        <v>3.1983215208658495E-4</v>
      </c>
    </row>
    <row r="40" spans="1:24" x14ac:dyDescent="0.3">
      <c r="A40" s="29"/>
      <c r="B40" s="34"/>
      <c r="C40" s="35"/>
      <c r="D40" s="23" t="s">
        <v>36</v>
      </c>
      <c r="E40" s="23" t="s">
        <v>17</v>
      </c>
      <c r="F40" s="23" t="s">
        <v>18</v>
      </c>
      <c r="G40" s="30">
        <v>0.14846692165082762</v>
      </c>
      <c r="H40" s="31">
        <v>1.9762259431398867E-6</v>
      </c>
      <c r="I40" s="30">
        <v>8.9822487598750722E-2</v>
      </c>
      <c r="J40" s="32">
        <v>3.7649103893936599E-6</v>
      </c>
      <c r="K40" s="33">
        <v>6.079376341641151E-2</v>
      </c>
      <c r="L40" s="31">
        <v>8.4181946639499355E-6</v>
      </c>
      <c r="M40" s="30">
        <v>2.5999999999999999E-2</v>
      </c>
      <c r="N40" s="32">
        <v>2.9468594982295628E-6</v>
      </c>
      <c r="O40" s="33">
        <v>1.7999999999999999E-2</v>
      </c>
      <c r="P40" s="31">
        <v>4.8475459981491881E-7</v>
      </c>
      <c r="Q40" s="30">
        <v>0</v>
      </c>
      <c r="R40" s="32">
        <v>0</v>
      </c>
      <c r="S40" s="33">
        <v>0</v>
      </c>
      <c r="T40" s="31">
        <v>0</v>
      </c>
      <c r="U40" s="30">
        <v>2E-3</v>
      </c>
      <c r="V40" s="32">
        <v>2.9258670056560845E-8</v>
      </c>
      <c r="W40" s="33">
        <v>0</v>
      </c>
      <c r="X40" s="32">
        <v>0</v>
      </c>
    </row>
    <row r="41" spans="1:24" x14ac:dyDescent="0.3">
      <c r="A41" s="29"/>
      <c r="B41" s="34"/>
      <c r="C41" s="35"/>
      <c r="D41" s="23"/>
      <c r="E41" s="23" t="s">
        <v>17</v>
      </c>
      <c r="F41" s="23" t="s">
        <v>19</v>
      </c>
      <c r="G41" s="30">
        <v>119.28253307834916</v>
      </c>
      <c r="H41" s="31">
        <v>1.5877559379002672E-3</v>
      </c>
      <c r="I41" s="30">
        <v>61.509308488774437</v>
      </c>
      <c r="J41" s="32">
        <v>2.5781632279913316E-3</v>
      </c>
      <c r="K41" s="33">
        <v>40.739209946748119</v>
      </c>
      <c r="L41" s="31">
        <v>5.6412135145867664E-3</v>
      </c>
      <c r="M41" s="30">
        <v>0</v>
      </c>
      <c r="N41" s="32">
        <v>0</v>
      </c>
      <c r="O41" s="33">
        <v>0</v>
      </c>
      <c r="P41" s="31">
        <v>0</v>
      </c>
      <c r="Q41" s="30">
        <v>9.4333122250989578E-3</v>
      </c>
      <c r="R41" s="32">
        <v>1.0532828194726939E-7</v>
      </c>
      <c r="S41" s="33">
        <v>7.9999999999999984E-3</v>
      </c>
      <c r="T41" s="31">
        <v>1.0307113441292641E-7</v>
      </c>
      <c r="U41" s="30">
        <v>0</v>
      </c>
      <c r="V41" s="32">
        <v>0</v>
      </c>
      <c r="W41" s="33">
        <v>0</v>
      </c>
      <c r="X41" s="32">
        <v>0</v>
      </c>
    </row>
    <row r="42" spans="1:24" x14ac:dyDescent="0.3">
      <c r="A42" s="29"/>
      <c r="B42" s="34"/>
      <c r="C42" s="35"/>
      <c r="D42" s="23" t="s">
        <v>37</v>
      </c>
      <c r="E42" s="23" t="s">
        <v>17</v>
      </c>
      <c r="F42" s="23" t="s">
        <v>18</v>
      </c>
      <c r="G42" s="30">
        <v>5.2599881887374895</v>
      </c>
      <c r="H42" s="31">
        <v>7.0015091601614436E-5</v>
      </c>
      <c r="I42" s="30">
        <v>4.2873223335745427</v>
      </c>
      <c r="J42" s="32">
        <v>1.7970315483200629E-4</v>
      </c>
      <c r="K42" s="33">
        <v>3.7078254125478054</v>
      </c>
      <c r="L42" s="31">
        <v>5.1342760093614774E-4</v>
      </c>
      <c r="M42" s="30">
        <v>38.349000000000011</v>
      </c>
      <c r="N42" s="32">
        <v>4.3465044191386745E-3</v>
      </c>
      <c r="O42" s="33">
        <v>138.98799999999997</v>
      </c>
      <c r="P42" s="31">
        <v>3.7430595732819956E-3</v>
      </c>
      <c r="Q42" s="30">
        <v>109.58768519724416</v>
      </c>
      <c r="R42" s="32">
        <v>1.2236086677691669E-3</v>
      </c>
      <c r="S42" s="33">
        <v>74.00119812983894</v>
      </c>
      <c r="T42" s="31">
        <v>9.5342342989477864E-4</v>
      </c>
      <c r="U42" s="30">
        <v>6.4484999999999992</v>
      </c>
      <c r="V42" s="32">
        <v>9.4337266929866287E-5</v>
      </c>
      <c r="W42" s="33">
        <v>0</v>
      </c>
      <c r="X42" s="32">
        <v>0</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1515.7682877209131</v>
      </c>
      <c r="R43" s="32">
        <v>1.6924412737130971E-2</v>
      </c>
      <c r="S43" s="33">
        <v>1515.7682877209131</v>
      </c>
      <c r="T43" s="31">
        <v>1.9528994615316698E-2</v>
      </c>
      <c r="U43" s="30">
        <v>0</v>
      </c>
      <c r="V43" s="32">
        <v>0</v>
      </c>
      <c r="W43" s="33">
        <v>0</v>
      </c>
      <c r="X43" s="32">
        <v>0</v>
      </c>
    </row>
    <row r="44" spans="1:24" x14ac:dyDescent="0.3">
      <c r="A44" s="29"/>
      <c r="B44" s="34"/>
      <c r="C44" s="35"/>
      <c r="D44" s="23"/>
      <c r="E44" s="23" t="s">
        <v>17</v>
      </c>
      <c r="F44" s="23" t="s">
        <v>19</v>
      </c>
      <c r="G44" s="30">
        <v>3.6590118112625079</v>
      </c>
      <c r="H44" s="31">
        <v>4.8704681064773222E-5</v>
      </c>
      <c r="I44" s="30">
        <v>2.4318246228595584</v>
      </c>
      <c r="J44" s="32">
        <v>1.0192995131337922E-4</v>
      </c>
      <c r="K44" s="33">
        <v>1.7850615840930684</v>
      </c>
      <c r="L44" s="31">
        <v>2.4717989243577067E-4</v>
      </c>
      <c r="M44" s="30">
        <v>0</v>
      </c>
      <c r="N44" s="32">
        <v>0</v>
      </c>
      <c r="O44" s="33">
        <v>0</v>
      </c>
      <c r="P44" s="31">
        <v>0</v>
      </c>
      <c r="Q44" s="30">
        <v>1811.9547034468137</v>
      </c>
      <c r="R44" s="32">
        <v>2.0231502077556307E-2</v>
      </c>
      <c r="S44" s="33">
        <v>1573.2628018701605</v>
      </c>
      <c r="T44" s="31">
        <v>2.0269747714802069E-2</v>
      </c>
      <c r="U44" s="30">
        <v>0.52350000000000008</v>
      </c>
      <c r="V44" s="32">
        <v>7.6584568873048027E-6</v>
      </c>
      <c r="W44" s="33">
        <v>0</v>
      </c>
      <c r="X44" s="32">
        <v>0</v>
      </c>
    </row>
    <row r="45" spans="1:24" x14ac:dyDescent="0.3">
      <c r="A45" s="29"/>
      <c r="B45" s="34"/>
      <c r="C45" s="35"/>
      <c r="D45" s="23" t="s">
        <v>38</v>
      </c>
      <c r="E45" s="23" t="s">
        <v>17</v>
      </c>
      <c r="F45" s="23" t="s">
        <v>18</v>
      </c>
      <c r="G45" s="30">
        <v>1.8301087237957945</v>
      </c>
      <c r="H45" s="31">
        <v>2.4360364574931002E-5</v>
      </c>
      <c r="I45" s="30">
        <v>1.6206316668050802</v>
      </c>
      <c r="J45" s="32">
        <v>6.7928791139599569E-5</v>
      </c>
      <c r="K45" s="33">
        <v>1.5009072258157394</v>
      </c>
      <c r="L45" s="31">
        <v>2.0783265403232317E-4</v>
      </c>
      <c r="M45" s="30">
        <v>1.8869999999999998</v>
      </c>
      <c r="N45" s="32">
        <v>2.1387399512150709E-4</v>
      </c>
      <c r="O45" s="33">
        <v>56.538999999999994</v>
      </c>
      <c r="P45" s="31">
        <v>1.5226411288297606E-3</v>
      </c>
      <c r="Q45" s="30">
        <v>16.923151310532067</v>
      </c>
      <c r="R45" s="32">
        <v>1.889565838740511E-4</v>
      </c>
      <c r="S45" s="33">
        <v>8.1959599499374214</v>
      </c>
      <c r="T45" s="31">
        <v>1.0559586120537021E-4</v>
      </c>
      <c r="U45" s="30">
        <v>1.58</v>
      </c>
      <c r="V45" s="32">
        <v>2.3114349344683067E-5</v>
      </c>
      <c r="W45" s="33">
        <v>0</v>
      </c>
      <c r="X45" s="32">
        <v>0</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0.86389127620420569</v>
      </c>
      <c r="H47" s="31">
        <v>1.1499156398636488E-5</v>
      </c>
      <c r="I47" s="30">
        <v>0.5555095236934221</v>
      </c>
      <c r="J47" s="32">
        <v>2.3284186767385597E-5</v>
      </c>
      <c r="K47" s="33">
        <v>0.40696806184758116</v>
      </c>
      <c r="L47" s="31">
        <v>5.6353418082988925E-5</v>
      </c>
      <c r="M47" s="30">
        <v>0</v>
      </c>
      <c r="N47" s="32">
        <v>0</v>
      </c>
      <c r="O47" s="33">
        <v>0</v>
      </c>
      <c r="P47" s="31">
        <v>0</v>
      </c>
      <c r="Q47" s="30">
        <v>729.56920966050075</v>
      </c>
      <c r="R47" s="32">
        <v>8.1460540668536596E-3</v>
      </c>
      <c r="S47" s="33">
        <v>611.8170400500627</v>
      </c>
      <c r="T47" s="31">
        <v>7.8825845463898498E-3</v>
      </c>
      <c r="U47" s="30">
        <v>0.22500000000000001</v>
      </c>
      <c r="V47" s="32">
        <v>3.291600381363095E-6</v>
      </c>
      <c r="W47" s="33">
        <v>0</v>
      </c>
      <c r="X47" s="32">
        <v>0</v>
      </c>
    </row>
    <row r="48" spans="1:24" x14ac:dyDescent="0.3">
      <c r="A48" s="29"/>
      <c r="B48" s="34"/>
      <c r="C48" s="35"/>
      <c r="D48" s="23" t="s">
        <v>39</v>
      </c>
      <c r="E48" s="23" t="s">
        <v>17</v>
      </c>
      <c r="F48" s="23" t="s">
        <v>18</v>
      </c>
      <c r="G48" s="30">
        <v>7.8872102867979272</v>
      </c>
      <c r="H48" s="31">
        <v>1.049857396816509E-4</v>
      </c>
      <c r="I48" s="30">
        <v>7.0539062562405208</v>
      </c>
      <c r="J48" s="32">
        <v>2.956645452591344E-4</v>
      </c>
      <c r="K48" s="33">
        <v>6.4698669003382054</v>
      </c>
      <c r="L48" s="31">
        <v>8.9589122232545428E-4</v>
      </c>
      <c r="M48" s="30">
        <v>26.922999999999991</v>
      </c>
      <c r="N48" s="32">
        <v>3.0514730104167116E-3</v>
      </c>
      <c r="O48" s="33">
        <v>126.18999999999991</v>
      </c>
      <c r="P48" s="31">
        <v>3.3983990528135867E-3</v>
      </c>
      <c r="Q48" s="30">
        <v>40.422366833914495</v>
      </c>
      <c r="R48" s="32">
        <v>4.5133865489264388E-4</v>
      </c>
      <c r="S48" s="33">
        <v>32.682007156743964</v>
      </c>
      <c r="T48" s="31">
        <v>4.2107144406712256E-4</v>
      </c>
      <c r="U48" s="30">
        <v>3.2140200267022694</v>
      </c>
      <c r="V48" s="32">
        <v>4.7018975758230287E-5</v>
      </c>
      <c r="W48" s="33">
        <v>0</v>
      </c>
      <c r="X48" s="32">
        <v>0</v>
      </c>
    </row>
    <row r="49" spans="1:24" x14ac:dyDescent="0.3">
      <c r="A49" s="29"/>
      <c r="B49" s="34"/>
      <c r="C49" s="35"/>
      <c r="D49" s="23"/>
      <c r="E49" s="23" t="s">
        <v>17</v>
      </c>
      <c r="F49" s="23" t="s">
        <v>22</v>
      </c>
      <c r="G49" s="30">
        <v>7.1767897132020719</v>
      </c>
      <c r="H49" s="31">
        <v>9.5529413973070938E-5</v>
      </c>
      <c r="I49" s="30">
        <v>4.9804241017766486</v>
      </c>
      <c r="J49" s="32">
        <v>2.0875452178666096E-4</v>
      </c>
      <c r="K49" s="33">
        <v>3.3955941082717729</v>
      </c>
      <c r="L49" s="31">
        <v>4.7019250983690064E-4</v>
      </c>
      <c r="M49" s="30">
        <v>0</v>
      </c>
      <c r="N49" s="32">
        <v>0</v>
      </c>
      <c r="O49" s="33">
        <v>0</v>
      </c>
      <c r="P49" s="31">
        <v>0</v>
      </c>
      <c r="Q49" s="30">
        <v>1557.1334197479123</v>
      </c>
      <c r="R49" s="32">
        <v>1.7386277900178732E-2</v>
      </c>
      <c r="S49" s="33">
        <v>1122.0699928432571</v>
      </c>
      <c r="T49" s="31">
        <v>1.4456628381632343E-2</v>
      </c>
      <c r="U49" s="30">
        <v>7.4759799732977363</v>
      </c>
      <c r="V49" s="32">
        <v>1.0936861569408751E-4</v>
      </c>
      <c r="W49" s="33">
        <v>1E-3</v>
      </c>
      <c r="X49" s="32">
        <v>1.5991607604329248E-4</v>
      </c>
    </row>
    <row r="50" spans="1:24" x14ac:dyDescent="0.3">
      <c r="A50" s="29"/>
      <c r="B50" s="34"/>
      <c r="C50" s="35"/>
      <c r="D50" s="23" t="s">
        <v>40</v>
      </c>
      <c r="E50" s="23" t="s">
        <v>17</v>
      </c>
      <c r="F50" s="23" t="s">
        <v>18</v>
      </c>
      <c r="G50" s="30">
        <v>1.2191744671867082</v>
      </c>
      <c r="H50" s="31">
        <v>1.6228289672056322E-5</v>
      </c>
      <c r="I50" s="30">
        <v>0.9928511109750866</v>
      </c>
      <c r="J50" s="32">
        <v>4.1615363399077473E-5</v>
      </c>
      <c r="K50" s="33">
        <v>0.85722887845393947</v>
      </c>
      <c r="L50" s="31">
        <v>1.1870164248520051E-4</v>
      </c>
      <c r="M50" s="30">
        <v>4.7520000000000007</v>
      </c>
      <c r="N50" s="32">
        <v>5.3859524367641867E-4</v>
      </c>
      <c r="O50" s="33">
        <v>16.231000000000009</v>
      </c>
      <c r="P50" s="31">
        <v>4.3711399497755286E-4</v>
      </c>
      <c r="Q50" s="30">
        <v>47.361628866967052</v>
      </c>
      <c r="R50" s="32">
        <v>5.2881945172015209E-4</v>
      </c>
      <c r="S50" s="33">
        <v>39.680614108545555</v>
      </c>
      <c r="T50" s="31">
        <v>5.1124073879617044E-4</v>
      </c>
      <c r="U50" s="30">
        <v>3.2649999999999988</v>
      </c>
      <c r="V50" s="32">
        <v>4.7764778867335562E-5</v>
      </c>
      <c r="W50" s="33">
        <v>5.0000000000000001E-3</v>
      </c>
      <c r="X50" s="32">
        <v>7.9958038021646241E-4</v>
      </c>
    </row>
    <row r="51" spans="1:24" x14ac:dyDescent="0.3">
      <c r="A51" s="29"/>
      <c r="B51" s="34"/>
      <c r="C51" s="35"/>
      <c r="D51" s="23"/>
      <c r="E51" s="23" t="s">
        <v>17</v>
      </c>
      <c r="F51" s="23" t="s">
        <v>22</v>
      </c>
      <c r="G51" s="30">
        <v>0.23982553281329166</v>
      </c>
      <c r="H51" s="31">
        <v>3.1922898010078809E-6</v>
      </c>
      <c r="I51" s="30">
        <v>0.15218899121741275</v>
      </c>
      <c r="J51" s="32">
        <v>6.3790029590958118E-6</v>
      </c>
      <c r="K51" s="33">
        <v>0.11234004726997943</v>
      </c>
      <c r="L51" s="31">
        <v>1.5555878322557161E-5</v>
      </c>
      <c r="M51" s="30">
        <v>0</v>
      </c>
      <c r="N51" s="32">
        <v>0</v>
      </c>
      <c r="O51" s="33">
        <v>0</v>
      </c>
      <c r="P51" s="31">
        <v>0</v>
      </c>
      <c r="Q51" s="30">
        <v>390.18810268011617</v>
      </c>
      <c r="R51" s="32">
        <v>4.3566714968061226E-3</v>
      </c>
      <c r="S51" s="33">
        <v>355.9923858914546</v>
      </c>
      <c r="T51" s="31">
        <v>4.586567382024561E-3</v>
      </c>
      <c r="U51" s="30">
        <v>0.6</v>
      </c>
      <c r="V51" s="32">
        <v>8.7776010169682534E-6</v>
      </c>
      <c r="W51" s="33">
        <v>0</v>
      </c>
      <c r="X51" s="32">
        <v>0</v>
      </c>
    </row>
    <row r="52" spans="1:24" x14ac:dyDescent="0.3">
      <c r="A52" s="29"/>
      <c r="B52" s="34"/>
      <c r="C52" s="35"/>
      <c r="D52" s="23" t="s">
        <v>41</v>
      </c>
      <c r="E52" s="23" t="s">
        <v>17</v>
      </c>
      <c r="F52" s="23" t="s">
        <v>18</v>
      </c>
      <c r="G52" s="30">
        <v>0</v>
      </c>
      <c r="H52" s="31">
        <v>0</v>
      </c>
      <c r="I52" s="30">
        <v>0</v>
      </c>
      <c r="J52" s="32">
        <v>0</v>
      </c>
      <c r="K52" s="33">
        <v>0</v>
      </c>
      <c r="L52" s="31">
        <v>0</v>
      </c>
      <c r="M52" s="30">
        <v>0</v>
      </c>
      <c r="N52" s="32">
        <v>0</v>
      </c>
      <c r="O52" s="33">
        <v>0</v>
      </c>
      <c r="P52" s="31">
        <v>0</v>
      </c>
      <c r="Q52" s="30">
        <v>0</v>
      </c>
      <c r="R52" s="32">
        <v>0</v>
      </c>
      <c r="S52" s="33">
        <v>0</v>
      </c>
      <c r="T52" s="31">
        <v>0</v>
      </c>
      <c r="U52" s="30">
        <v>0</v>
      </c>
      <c r="V52" s="32">
        <v>0</v>
      </c>
      <c r="W52" s="33">
        <v>0</v>
      </c>
      <c r="X52" s="32">
        <v>0</v>
      </c>
    </row>
    <row r="53" spans="1:24" x14ac:dyDescent="0.3">
      <c r="A53" s="29"/>
      <c r="B53" s="34"/>
      <c r="C53" s="35"/>
      <c r="D53" s="23"/>
      <c r="E53" s="23" t="s">
        <v>17</v>
      </c>
      <c r="F53" s="23" t="s">
        <v>22</v>
      </c>
      <c r="G53" s="30">
        <v>9.0000000000000011E-3</v>
      </c>
      <c r="H53" s="31">
        <v>1.1979795425467982E-7</v>
      </c>
      <c r="I53" s="30">
        <v>5.7828223025572527E-3</v>
      </c>
      <c r="J53" s="32">
        <v>2.4238704971268217E-7</v>
      </c>
      <c r="K53" s="33">
        <v>4.1264023369261427E-3</v>
      </c>
      <c r="L53" s="31">
        <v>5.713885139185979E-7</v>
      </c>
      <c r="M53" s="30">
        <v>0</v>
      </c>
      <c r="N53" s="32">
        <v>0</v>
      </c>
      <c r="O53" s="33">
        <v>0</v>
      </c>
      <c r="P53" s="31">
        <v>0</v>
      </c>
      <c r="Q53" s="30">
        <v>3.3944735227395175</v>
      </c>
      <c r="R53" s="32">
        <v>3.7901222363272091E-5</v>
      </c>
      <c r="S53" s="33">
        <v>2.7440000000000002</v>
      </c>
      <c r="T53" s="31">
        <v>3.5353399103633766E-5</v>
      </c>
      <c r="U53" s="30">
        <v>0</v>
      </c>
      <c r="V53" s="32">
        <v>0</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335.83048250693344</v>
      </c>
      <c r="R54" s="32">
        <v>3.7497378337444714E-3</v>
      </c>
      <c r="S54" s="33">
        <v>335.83048250693344</v>
      </c>
      <c r="T54" s="31">
        <v>4.3268036003037596E-3</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174.26973356390528</v>
      </c>
      <c r="R55" s="32">
        <v>1.9458204280418563E-3</v>
      </c>
      <c r="S55" s="33">
        <v>174.26973356390528</v>
      </c>
      <c r="T55" s="31">
        <v>2.2452723915337698E-3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6.2667846534060185</v>
      </c>
      <c r="R56" s="32">
        <v>6.997220542754226E-5</v>
      </c>
      <c r="S56" s="33">
        <v>6.2667846534060185</v>
      </c>
      <c r="T56" s="31">
        <v>8.0740575418509542E-5</v>
      </c>
      <c r="U56" s="30">
        <v>0</v>
      </c>
      <c r="V56" s="32">
        <v>0</v>
      </c>
      <c r="W56" s="33">
        <v>0</v>
      </c>
      <c r="X56" s="32">
        <v>0</v>
      </c>
    </row>
    <row r="57" spans="1:24" x14ac:dyDescent="0.3">
      <c r="A57" s="29"/>
      <c r="B57" s="34"/>
      <c r="C57" s="22"/>
      <c r="D57" s="23" t="s">
        <v>45</v>
      </c>
      <c r="E57" s="23" t="s">
        <v>17</v>
      </c>
      <c r="F57" s="23" t="s">
        <v>18</v>
      </c>
      <c r="G57" s="30">
        <v>1.9E-2</v>
      </c>
      <c r="H57" s="31">
        <v>2.5290679231543514E-7</v>
      </c>
      <c r="I57" s="30">
        <v>1.3768666666666669E-2</v>
      </c>
      <c r="J57" s="32">
        <v>5.771137892884686E-7</v>
      </c>
      <c r="K57" s="33">
        <v>1.0829127668535388E-2</v>
      </c>
      <c r="L57" s="31">
        <v>1.4995239582402256E-6</v>
      </c>
      <c r="M57" s="30">
        <v>0.14599999999999999</v>
      </c>
      <c r="N57" s="32">
        <v>1.6547749490058313E-5</v>
      </c>
      <c r="O57" s="33">
        <v>0.56500000000000006</v>
      </c>
      <c r="P57" s="31">
        <v>1.5215908271968286E-5</v>
      </c>
      <c r="Q57" s="30">
        <v>0</v>
      </c>
      <c r="R57" s="32">
        <v>0</v>
      </c>
      <c r="S57" s="33">
        <v>0</v>
      </c>
      <c r="T57" s="31">
        <v>0</v>
      </c>
      <c r="U57" s="30">
        <v>3.3000000000000002E-2</v>
      </c>
      <c r="V57" s="32">
        <v>4.8276805593325393E-7</v>
      </c>
      <c r="W57" s="33">
        <v>0</v>
      </c>
      <c r="X57" s="32">
        <v>0</v>
      </c>
    </row>
    <row r="58" spans="1:24" x14ac:dyDescent="0.3">
      <c r="A58" s="29"/>
      <c r="B58" s="34"/>
      <c r="C58" s="22"/>
      <c r="D58" s="23"/>
      <c r="E58" s="23" t="s">
        <v>17</v>
      </c>
      <c r="F58" s="23" t="s">
        <v>22</v>
      </c>
      <c r="G58" s="30">
        <v>23.098000000000003</v>
      </c>
      <c r="H58" s="31">
        <v>3.0745479415273275E-4</v>
      </c>
      <c r="I58" s="30">
        <v>11.78122504353545</v>
      </c>
      <c r="J58" s="32">
        <v>4.938101554738982E-4</v>
      </c>
      <c r="K58" s="33">
        <v>7.7996237408089399</v>
      </c>
      <c r="L58" s="31">
        <v>1.0800244509615311E-3</v>
      </c>
      <c r="M58" s="30">
        <v>0</v>
      </c>
      <c r="N58" s="32">
        <v>0</v>
      </c>
      <c r="O58" s="33">
        <v>0</v>
      </c>
      <c r="P58" s="31">
        <v>0</v>
      </c>
      <c r="Q58" s="30">
        <v>216.93419344955626</v>
      </c>
      <c r="R58" s="32">
        <v>2.4221933236624792E-3</v>
      </c>
      <c r="S58" s="33">
        <v>172.3550000000001</v>
      </c>
      <c r="T58" s="31">
        <v>2.2206031714674932E-3</v>
      </c>
      <c r="U58" s="30">
        <v>7.0000000000000001E-3</v>
      </c>
      <c r="V58" s="32">
        <v>1.0240534519796296E-7</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14872.314726600398</v>
      </c>
      <c r="R59" s="32">
        <v>0.16605783009747255</v>
      </c>
      <c r="S59" s="33">
        <v>14872.314726600398</v>
      </c>
      <c r="T59" s="31">
        <v>0.19161329377709685</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394.27717713046667</v>
      </c>
      <c r="R60" s="32">
        <v>4.40232833253175E-3</v>
      </c>
      <c r="S60" s="33">
        <v>394.27717713046667</v>
      </c>
      <c r="T60" s="31">
        <v>5.0798244899954411E-3</v>
      </c>
      <c r="U60" s="30">
        <v>0</v>
      </c>
      <c r="V60" s="32">
        <v>0</v>
      </c>
      <c r="W60" s="33">
        <v>0</v>
      </c>
      <c r="X60" s="32">
        <v>0</v>
      </c>
    </row>
    <row r="61" spans="1:24" x14ac:dyDescent="0.3">
      <c r="A61" s="29"/>
      <c r="B61" s="34"/>
      <c r="C61" s="22"/>
      <c r="D61" s="23" t="s">
        <v>48</v>
      </c>
      <c r="E61" s="23"/>
      <c r="F61" s="23"/>
      <c r="G61" s="30">
        <v>1012.1669999999997</v>
      </c>
      <c r="H61" s="31">
        <v>1.3472837329344052E-2</v>
      </c>
      <c r="I61" s="30">
        <v>532.90228122208896</v>
      </c>
      <c r="J61" s="32">
        <v>2.2336603992389643E-2</v>
      </c>
      <c r="K61" s="33">
        <v>356.44879083056617</v>
      </c>
      <c r="L61" s="31">
        <v>4.9357946281233848E-2</v>
      </c>
      <c r="M61" s="30">
        <v>174.47199999999998</v>
      </c>
      <c r="N61" s="32">
        <v>1.9774787322119548E-2</v>
      </c>
      <c r="O61" s="33">
        <v>330.48200000000014</v>
      </c>
      <c r="P61" s="31">
        <v>8.9001483142241156E-3</v>
      </c>
      <c r="Q61" s="30">
        <v>1492.4854871229488</v>
      </c>
      <c r="R61" s="32">
        <v>1.6664447061513918E-2</v>
      </c>
      <c r="S61" s="33">
        <v>1219.1509999999992</v>
      </c>
      <c r="T61" s="31">
        <v>1.5707409573831696E-2</v>
      </c>
      <c r="U61" s="30">
        <v>62.550999999999995</v>
      </c>
      <c r="V61" s="32">
        <v>9.1507953535396858E-4</v>
      </c>
      <c r="W61" s="33">
        <v>5.7999999999999996E-2</v>
      </c>
      <c r="X61" s="32">
        <v>9.2751324105109622E-3</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19174.415945207053</v>
      </c>
      <c r="R63" s="32">
        <v>0.21409323052802909</v>
      </c>
      <c r="S63" s="33">
        <v>19174.415945207053</v>
      </c>
      <c r="T63" s="31">
        <v>0.24704110039722449</v>
      </c>
      <c r="U63" s="30">
        <v>0</v>
      </c>
      <c r="V63" s="32">
        <v>0</v>
      </c>
      <c r="W63" s="33">
        <v>0</v>
      </c>
      <c r="X63" s="32">
        <v>0</v>
      </c>
    </row>
    <row r="64" spans="1:24" x14ac:dyDescent="0.3">
      <c r="A64" s="29"/>
      <c r="B64" s="34"/>
      <c r="C64" s="22"/>
      <c r="D64" s="23" t="s">
        <v>51</v>
      </c>
      <c r="E64" s="23"/>
      <c r="F64" s="23"/>
      <c r="G64" s="30">
        <v>1.7000000000000001E-2</v>
      </c>
      <c r="H64" s="31">
        <v>2.262850247032841E-7</v>
      </c>
      <c r="I64" s="30">
        <v>1.0919115891315284E-2</v>
      </c>
      <c r="J64" s="32">
        <v>4.5767484247205473E-7</v>
      </c>
      <c r="K64" s="33">
        <v>8.7149986573521361E-3</v>
      </c>
      <c r="L64" s="31">
        <v>1.2067776540027059E-6</v>
      </c>
      <c r="M64" s="30">
        <v>8.0000000000000002E-3</v>
      </c>
      <c r="N64" s="32">
        <v>9.0672599945525015E-7</v>
      </c>
      <c r="O64" s="33">
        <v>0.37500000000000006</v>
      </c>
      <c r="P64" s="31">
        <v>1.009905416281081E-5</v>
      </c>
      <c r="Q64" s="30">
        <v>1514.8297334107724</v>
      </c>
      <c r="R64" s="32">
        <v>1.6913933245872502E-2</v>
      </c>
      <c r="S64" s="33">
        <v>1504.6469236459998</v>
      </c>
      <c r="T64" s="31">
        <v>1.9385708163889136E-2</v>
      </c>
      <c r="U64" s="30">
        <v>4.1000000000000002E-2</v>
      </c>
      <c r="V64" s="32">
        <v>5.9980273615949729E-7</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921.81692887832082</v>
      </c>
      <c r="R65" s="32">
        <v>1.0292608902557895E-2</v>
      </c>
      <c r="S65" s="33">
        <v>921.71382593381986</v>
      </c>
      <c r="T65" s="31">
        <v>1.1875261205384678E-2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20.646035491066844</v>
      </c>
      <c r="R66" s="32">
        <v>2.3052469751933888E-4</v>
      </c>
      <c r="S66" s="33">
        <v>20.646035491066844</v>
      </c>
      <c r="T66" s="31">
        <v>2.66001287399225E-4</v>
      </c>
      <c r="U66" s="30">
        <v>0</v>
      </c>
      <c r="V66" s="32">
        <v>0</v>
      </c>
      <c r="W66" s="33">
        <v>0</v>
      </c>
      <c r="X66" s="32">
        <v>0</v>
      </c>
    </row>
    <row r="67" spans="1:24" x14ac:dyDescent="0.3">
      <c r="A67" s="29"/>
      <c r="B67" s="34"/>
      <c r="C67" s="22"/>
      <c r="D67" s="23" t="s">
        <v>54</v>
      </c>
      <c r="E67" s="23"/>
      <c r="F67" s="23"/>
      <c r="G67" s="30">
        <v>2.1000000000000001E-2</v>
      </c>
      <c r="H67" s="31">
        <v>2.7952855992758623E-7</v>
      </c>
      <c r="I67" s="30">
        <v>1.6745799225159536E-2</v>
      </c>
      <c r="J67" s="32">
        <v>7.0190032771237019E-7</v>
      </c>
      <c r="K67" s="33">
        <v>1.4584082266669341E-2</v>
      </c>
      <c r="L67" s="31">
        <v>2.0194776012623039E-6</v>
      </c>
      <c r="M67" s="30">
        <v>0</v>
      </c>
      <c r="N67" s="32">
        <v>0</v>
      </c>
      <c r="O67" s="33">
        <v>0.68300000000000005</v>
      </c>
      <c r="P67" s="31">
        <v>1.8393743981866089E-5</v>
      </c>
      <c r="Q67" s="30">
        <v>0</v>
      </c>
      <c r="R67" s="32">
        <v>0</v>
      </c>
      <c r="S67" s="33">
        <v>0</v>
      </c>
      <c r="T67" s="31">
        <v>0</v>
      </c>
      <c r="U67" s="30">
        <v>0.51700000000000002</v>
      </c>
      <c r="V67" s="32">
        <v>7.5633662096209785E-6</v>
      </c>
      <c r="W67" s="33">
        <v>0</v>
      </c>
      <c r="X67" s="32">
        <v>0</v>
      </c>
    </row>
    <row r="68" spans="1:24" x14ac:dyDescent="0.3">
      <c r="A68" s="29"/>
      <c r="B68" s="34"/>
      <c r="C68" s="22"/>
      <c r="D68" s="23" t="s">
        <v>55</v>
      </c>
      <c r="E68" s="23"/>
      <c r="F68" s="23"/>
      <c r="G68" s="30">
        <v>466.98628617895082</v>
      </c>
      <c r="H68" s="31">
        <v>6.2160001943587515E-3</v>
      </c>
      <c r="I68" s="30">
        <v>442.27447231400186</v>
      </c>
      <c r="J68" s="32">
        <v>1.8537938552948108E-2</v>
      </c>
      <c r="K68" s="33">
        <v>305.36651468461201</v>
      </c>
      <c r="L68" s="31">
        <v>4.2284514397623846E-2</v>
      </c>
      <c r="M68" s="30">
        <v>0</v>
      </c>
      <c r="N68" s="32">
        <v>0</v>
      </c>
      <c r="O68" s="33">
        <v>9.5715194266666686</v>
      </c>
      <c r="P68" s="31">
        <v>2.5776878162747343E-4</v>
      </c>
      <c r="Q68" s="30">
        <v>2033.6150303181068</v>
      </c>
      <c r="R68" s="32">
        <v>2.2706465361725409E-2</v>
      </c>
      <c r="S68" s="33">
        <v>901.5615529376737</v>
      </c>
      <c r="T68" s="31">
        <v>1.1615621500545707E-2</v>
      </c>
      <c r="U68" s="30">
        <v>475.14538038333296</v>
      </c>
      <c r="V68" s="32">
        <v>6.9510609567675187E-3</v>
      </c>
      <c r="W68" s="33">
        <v>0</v>
      </c>
      <c r="X68" s="32">
        <v>0</v>
      </c>
    </row>
    <row r="69" spans="1:24" x14ac:dyDescent="0.3">
      <c r="A69" s="29"/>
      <c r="B69" s="34"/>
      <c r="C69" s="22"/>
      <c r="D69" s="23" t="s">
        <v>56</v>
      </c>
      <c r="E69" s="23"/>
      <c r="F69" s="23"/>
      <c r="G69" s="30">
        <v>0.97899999999999987</v>
      </c>
      <c r="H69" s="31">
        <v>1.3031355246147946E-5</v>
      </c>
      <c r="I69" s="30">
        <v>0.71354413237460856</v>
      </c>
      <c r="J69" s="32">
        <v>2.9908208835950925E-5</v>
      </c>
      <c r="K69" s="33">
        <v>0.56663335115461533</v>
      </c>
      <c r="L69" s="31">
        <v>7.8462486693465093E-5</v>
      </c>
      <c r="M69" s="30">
        <v>3.125</v>
      </c>
      <c r="N69" s="32">
        <v>3.5418984353720708E-4</v>
      </c>
      <c r="O69" s="33">
        <v>7.1910000000000016</v>
      </c>
      <c r="P69" s="31">
        <v>1.936594626260601E-4</v>
      </c>
      <c r="Q69" s="30">
        <v>9.223569635476328E-2</v>
      </c>
      <c r="R69" s="32">
        <v>1.0298638695970142E-6</v>
      </c>
      <c r="S69" s="33">
        <v>8.7000000000000008E-2</v>
      </c>
      <c r="T69" s="31">
        <v>1.120898586740575E-6</v>
      </c>
      <c r="U69" s="30">
        <v>2.9830000000000005</v>
      </c>
      <c r="V69" s="32">
        <v>4.3639306389360504E-5</v>
      </c>
      <c r="W69" s="33">
        <v>0.248</v>
      </c>
      <c r="X69" s="32">
        <v>3.9659186858736532E-2</v>
      </c>
    </row>
    <row r="70" spans="1:24" x14ac:dyDescent="0.3">
      <c r="A70" s="29"/>
      <c r="B70" s="34"/>
      <c r="C70" s="22"/>
      <c r="D70" s="23" t="s">
        <v>48</v>
      </c>
      <c r="E70" s="23"/>
      <c r="F70" s="23"/>
      <c r="G70" s="30">
        <v>32.472970875073315</v>
      </c>
      <c r="H70" s="31">
        <v>4.3224394215617585E-4</v>
      </c>
      <c r="I70" s="30">
        <v>24.189948301434029</v>
      </c>
      <c r="J70" s="32">
        <v>1.0139219043431521E-3</v>
      </c>
      <c r="K70" s="33">
        <v>16.479126343331743</v>
      </c>
      <c r="L70" s="31">
        <v>2.2818869182318607E-3</v>
      </c>
      <c r="M70" s="30">
        <v>128.59521367120567</v>
      </c>
      <c r="N70" s="32">
        <v>1.4575077955148176E-2</v>
      </c>
      <c r="O70" s="33">
        <v>359.12593429650798</v>
      </c>
      <c r="P70" s="31">
        <v>9.6715526979479199E-3</v>
      </c>
      <c r="Q70" s="30">
        <v>53.800008962989459</v>
      </c>
      <c r="R70" s="32">
        <v>6.0070761760034177E-4</v>
      </c>
      <c r="S70" s="33">
        <v>47.704669271232191</v>
      </c>
      <c r="T70" s="31">
        <v>6.1462179732242172E-4</v>
      </c>
      <c r="U70" s="30">
        <v>151.85378634315418</v>
      </c>
      <c r="V70" s="32">
        <v>2.2215199157269165E-3</v>
      </c>
      <c r="W70" s="33">
        <v>2.9000000000000001E-2</v>
      </c>
      <c r="X70" s="32">
        <v>4.637566205255482E-3</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8445.5546749894347</v>
      </c>
      <c r="H72" s="31">
        <v>0.11241779695664239</v>
      </c>
      <c r="I72" s="30">
        <v>4691.9748194385747</v>
      </c>
      <c r="J72" s="32">
        <v>0.19666416747873969</v>
      </c>
      <c r="K72" s="33">
        <v>469.1974819438575</v>
      </c>
      <c r="L72" s="31">
        <v>6.4970410069600415E-2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81.761405978271455</v>
      </c>
      <c r="R73" s="32">
        <v>9.1291247610477484E-4</v>
      </c>
      <c r="S73" s="33">
        <v>68.924865239682831</v>
      </c>
      <c r="T73" s="31">
        <v>8.8802050618902364E-4</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5950.29755931613</v>
      </c>
      <c r="R74" s="32">
        <v>6.6438447497821865E-2</v>
      </c>
      <c r="S74" s="33">
        <v>5950.29755931613</v>
      </c>
      <c r="T74" s="31">
        <v>7.6662989941647608E-2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1092.587211115002</v>
      </c>
      <c r="R75" s="32">
        <v>1.2199355971501775E-2</v>
      </c>
      <c r="S75" s="33">
        <v>1092.587211115002</v>
      </c>
      <c r="T75" s="31">
        <v>1.4076775411834849E-2</v>
      </c>
      <c r="U75" s="30">
        <v>0</v>
      </c>
      <c r="V75" s="32">
        <v>0</v>
      </c>
      <c r="W75" s="33">
        <v>0</v>
      </c>
      <c r="X75" s="32">
        <v>0</v>
      </c>
    </row>
    <row r="76" spans="1:24" x14ac:dyDescent="0.3">
      <c r="A76" s="29"/>
      <c r="B76" s="34"/>
      <c r="C76" s="22"/>
      <c r="D76" s="23" t="s">
        <v>62</v>
      </c>
      <c r="E76" s="23"/>
      <c r="F76" s="23"/>
      <c r="G76" s="30">
        <v>50826.485082373387</v>
      </c>
      <c r="H76" s="31">
        <v>0.67654543720270366</v>
      </c>
      <c r="I76" s="30">
        <v>9756.1674326123702</v>
      </c>
      <c r="J76" s="32">
        <v>0.4089298471869226</v>
      </c>
      <c r="K76" s="33">
        <v>2360.3631641768425</v>
      </c>
      <c r="L76" s="31">
        <v>0.32684268051570398</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114.23987506600002</v>
      </c>
      <c r="H77" s="31">
        <v>1.520633703024112E-3</v>
      </c>
      <c r="I77" s="30">
        <v>51.407945055800006</v>
      </c>
      <c r="J77" s="32">
        <v>2.154764487291396E-3</v>
      </c>
      <c r="K77" s="33">
        <v>5.7119935420000001</v>
      </c>
      <c r="L77" s="31">
        <v>7.9094747312189351E-4</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0</v>
      </c>
      <c r="H78" s="31">
        <v>0</v>
      </c>
      <c r="I78" s="30">
        <v>0</v>
      </c>
      <c r="J78" s="32">
        <v>0</v>
      </c>
      <c r="K78" s="33">
        <v>0</v>
      </c>
      <c r="L78" s="31">
        <v>0</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4899.9529002646705</v>
      </c>
      <c r="H79" s="31">
        <v>6.5222703710665852E-2</v>
      </c>
      <c r="I79" s="30">
        <v>2606.7084775485673</v>
      </c>
      <c r="J79" s="32">
        <v>0.10926020968249857</v>
      </c>
      <c r="K79" s="33">
        <v>785.55618073698395</v>
      </c>
      <c r="L79" s="31">
        <v>0.10877702707129616</v>
      </c>
      <c r="M79" s="30">
        <v>0</v>
      </c>
      <c r="N79" s="32">
        <v>0</v>
      </c>
      <c r="O79" s="33">
        <v>0</v>
      </c>
      <c r="P79" s="31">
        <v>0</v>
      </c>
      <c r="Q79" s="30">
        <v>819.58293058157608</v>
      </c>
      <c r="R79" s="32">
        <v>9.1511083203397302E-3</v>
      </c>
      <c r="S79" s="33">
        <v>819.58293058157608</v>
      </c>
      <c r="T79" s="31">
        <v>1.0559417800064223E-2</v>
      </c>
      <c r="U79" s="30">
        <v>0</v>
      </c>
      <c r="V79" s="32">
        <v>0</v>
      </c>
      <c r="W79" s="33">
        <v>0</v>
      </c>
      <c r="X79" s="32">
        <v>0</v>
      </c>
    </row>
    <row r="80" spans="1:24" x14ac:dyDescent="0.3">
      <c r="A80" s="29"/>
      <c r="B80" s="34"/>
      <c r="C80" s="22"/>
      <c r="D80" s="23" t="s">
        <v>66</v>
      </c>
      <c r="E80" s="23"/>
      <c r="F80" s="23"/>
      <c r="G80" s="30">
        <v>5260.0124135102997</v>
      </c>
      <c r="H80" s="31">
        <v>7.0015414054750535E-2</v>
      </c>
      <c r="I80" s="30">
        <v>2630.0114533272995</v>
      </c>
      <c r="J80" s="32">
        <v>0.11023695412543869</v>
      </c>
      <c r="K80" s="33">
        <v>529.73258151330003</v>
      </c>
      <c r="L80" s="31">
        <v>7.3352787200732114E-2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41.687079945387815</v>
      </c>
      <c r="H81" s="31">
        <v>5.5489187736763889E-4</v>
      </c>
      <c r="I81" s="30">
        <v>40.019596747572294</v>
      </c>
      <c r="J81" s="32">
        <v>1.6774217637719401E-3</v>
      </c>
      <c r="K81" s="33">
        <v>37.51837195084903</v>
      </c>
      <c r="L81" s="31">
        <v>5.1952197200455736E-3</v>
      </c>
      <c r="M81" s="30">
        <v>103.60368335286151</v>
      </c>
      <c r="N81" s="32">
        <v>1.1742519166921076E-2</v>
      </c>
      <c r="O81" s="33">
        <v>651.58784594044641</v>
      </c>
      <c r="P81" s="31">
        <v>1.7547789194618114E-2</v>
      </c>
      <c r="Q81" s="30">
        <v>59.92448887060479</v>
      </c>
      <c r="R81" s="32">
        <v>6.6909090982015661E-4</v>
      </c>
      <c r="S81" s="33">
        <v>47.679528832448291</v>
      </c>
      <c r="T81" s="31">
        <v>6.1429789062928482E-4</v>
      </c>
      <c r="U81" s="30">
        <v>338.90720431443037</v>
      </c>
      <c r="V81" s="32">
        <v>4.9579870354136864E-3</v>
      </c>
      <c r="W81" s="33">
        <v>0</v>
      </c>
      <c r="X81" s="32">
        <v>0</v>
      </c>
    </row>
    <row r="82" spans="1:24" x14ac:dyDescent="0.3">
      <c r="A82" s="29"/>
      <c r="B82" s="34"/>
      <c r="C82" s="22">
        <v>5</v>
      </c>
      <c r="D82" s="23" t="s">
        <v>68</v>
      </c>
      <c r="E82" s="23"/>
      <c r="F82" s="23"/>
      <c r="G82" s="30">
        <v>23.540000000000003</v>
      </c>
      <c r="H82" s="31">
        <v>3.133382047950181E-4</v>
      </c>
      <c r="I82" s="30">
        <v>9.5084031671797611</v>
      </c>
      <c r="J82" s="32">
        <v>3.9854480573477856E-4</v>
      </c>
      <c r="K82" s="33">
        <v>8.3263536060301959</v>
      </c>
      <c r="L82" s="31">
        <v>1.1529614479751365E-3</v>
      </c>
      <c r="M82" s="30">
        <v>143.47000000000003</v>
      </c>
      <c r="N82" s="32">
        <v>1.6260997392730594E-2</v>
      </c>
      <c r="O82" s="33">
        <v>1085.7410000000002</v>
      </c>
      <c r="P82" s="31">
        <v>2.9239885775424992E-2</v>
      </c>
      <c r="Q82" s="30">
        <v>87.534532513608298</v>
      </c>
      <c r="R82" s="32">
        <v>9.7737270862133848E-4</v>
      </c>
      <c r="S82" s="33">
        <v>44.527000000000001</v>
      </c>
      <c r="T82" s="31">
        <v>5.7368105025054693E-4</v>
      </c>
      <c r="U82" s="30">
        <v>91.153999999999996</v>
      </c>
      <c r="V82" s="32">
        <v>1.3335224051678736E-3</v>
      </c>
      <c r="W82" s="33">
        <v>4.9000000000000002E-2</v>
      </c>
      <c r="X82" s="32">
        <v>7.8358877261213312E-3</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134.04934384756001</v>
      </c>
      <c r="H84" s="31">
        <v>1.7843152402355377E-3</v>
      </c>
      <c r="I84" s="30">
        <v>126.71994004929761</v>
      </c>
      <c r="J84" s="32">
        <v>5.3114674463945457E-3</v>
      </c>
      <c r="K84" s="33">
        <v>59.846702088291593</v>
      </c>
      <c r="L84" s="31">
        <v>8.2870538006313763E-3</v>
      </c>
      <c r="M84" s="30">
        <v>14.779954766744076</v>
      </c>
      <c r="N84" s="32">
        <v>1.6751711572224263E-3</v>
      </c>
      <c r="O84" s="33">
        <v>31.679985012324401</v>
      </c>
      <c r="P84" s="31">
        <v>8.5316769204399671E-4</v>
      </c>
      <c r="Q84" s="30">
        <v>55.244259686334118</v>
      </c>
      <c r="R84" s="32">
        <v>6.1683349616357334E-4</v>
      </c>
      <c r="S84" s="33">
        <v>32.588588788968501</v>
      </c>
      <c r="T84" s="31">
        <v>4.1986785192441994E-4</v>
      </c>
      <c r="U84" s="30">
        <v>364.22896726406611</v>
      </c>
      <c r="V84" s="32">
        <v>5.3284275891106059E-3</v>
      </c>
      <c r="W84" s="33">
        <v>0</v>
      </c>
      <c r="X84" s="32">
        <v>0</v>
      </c>
    </row>
    <row r="85" spans="1:24" x14ac:dyDescent="0.3">
      <c r="A85" s="29"/>
      <c r="B85" s="34"/>
      <c r="C85" s="22"/>
      <c r="D85" s="23" t="s">
        <v>71</v>
      </c>
      <c r="E85" s="23"/>
      <c r="F85" s="23"/>
      <c r="G85" s="30">
        <v>4.5670106250000002E-2</v>
      </c>
      <c r="H85" s="31">
        <v>6.0790947770487404E-7</v>
      </c>
      <c r="I85" s="30">
        <v>4.4820642273750003E-2</v>
      </c>
      <c r="J85" s="32">
        <v>1.8786576309214244E-6</v>
      </c>
      <c r="K85" s="33">
        <v>4.3500776203125001E-2</v>
      </c>
      <c r="L85" s="31">
        <v>6.023611330039335E-6</v>
      </c>
      <c r="M85" s="30">
        <v>0</v>
      </c>
      <c r="N85" s="32">
        <v>0</v>
      </c>
      <c r="O85" s="33">
        <v>0</v>
      </c>
      <c r="P85" s="31">
        <v>0</v>
      </c>
      <c r="Q85" s="30">
        <v>8.3466056250000004E-2</v>
      </c>
      <c r="R85" s="32">
        <v>9.3194586333480794E-7</v>
      </c>
      <c r="S85" s="33">
        <v>6.2993250000000001E-2</v>
      </c>
      <c r="T85" s="31">
        <v>8.1159821723213476E-7</v>
      </c>
      <c r="U85" s="30">
        <v>0.55906509375000002</v>
      </c>
      <c r="V85" s="32">
        <v>8.1787505590857539E-6</v>
      </c>
      <c r="W85" s="33">
        <v>0</v>
      </c>
      <c r="X85" s="32">
        <v>0</v>
      </c>
    </row>
    <row r="86" spans="1:24" x14ac:dyDescent="0.3">
      <c r="A86" s="29"/>
      <c r="B86" s="34"/>
      <c r="C86" s="22"/>
      <c r="D86" s="23" t="s">
        <v>72</v>
      </c>
      <c r="E86" s="23"/>
      <c r="F86" s="23"/>
      <c r="G86" s="30">
        <v>3.9985662831723507</v>
      </c>
      <c r="H86" s="31">
        <v>5.322445118619848E-5</v>
      </c>
      <c r="I86" s="30">
        <v>3.9241929503053452</v>
      </c>
      <c r="J86" s="32">
        <v>1.6448258341038682E-4</v>
      </c>
      <c r="K86" s="33">
        <v>3.6967716826094899</v>
      </c>
      <c r="L86" s="31">
        <v>5.1189697599776218E-4</v>
      </c>
      <c r="M86" s="30">
        <v>5.6900185039171089E-2</v>
      </c>
      <c r="N86" s="32">
        <v>6.4491096436038847E-6</v>
      </c>
      <c r="O86" s="33">
        <v>2.9588096220368971</v>
      </c>
      <c r="P86" s="31">
        <v>7.9683143014390399E-5</v>
      </c>
      <c r="Q86" s="30">
        <v>3.6921167218427784</v>
      </c>
      <c r="R86" s="32">
        <v>4.1224577516451772E-5</v>
      </c>
      <c r="S86" s="33">
        <v>2.7865031862964367</v>
      </c>
      <c r="T86" s="31">
        <v>3.5901005557100977E-5</v>
      </c>
      <c r="U86" s="30">
        <v>41.693920120852923</v>
      </c>
      <c r="V86" s="32">
        <v>6.0995432609031958E-4</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6915.5152302191491</v>
      </c>
      <c r="R87" s="32">
        <v>7.7215650303731675E-2</v>
      </c>
      <c r="S87" s="33">
        <v>43.934505236038838</v>
      </c>
      <c r="T87" s="31">
        <v>5.660474118186474E-4</v>
      </c>
      <c r="U87" s="30">
        <v>0</v>
      </c>
      <c r="V87" s="32">
        <v>0</v>
      </c>
      <c r="W87" s="33">
        <v>0</v>
      </c>
      <c r="X87" s="32">
        <v>0</v>
      </c>
    </row>
    <row r="88" spans="1:24" x14ac:dyDescent="0.3">
      <c r="A88" s="29"/>
      <c r="B88" s="21"/>
      <c r="C88" s="22">
        <v>8</v>
      </c>
      <c r="D88" s="23" t="s">
        <v>48</v>
      </c>
      <c r="E88" s="23"/>
      <c r="F88" s="23"/>
      <c r="G88" s="30">
        <v>115.51100189282749</v>
      </c>
      <c r="H88" s="31">
        <v>1.5375535245187978E-3</v>
      </c>
      <c r="I88" s="30">
        <v>102.86598325120566</v>
      </c>
      <c r="J88" s="32">
        <v>4.3116286289876125E-3</v>
      </c>
      <c r="K88" s="33">
        <v>91.082888000469381</v>
      </c>
      <c r="L88" s="31">
        <v>1.2612370721166983E-2</v>
      </c>
      <c r="M88" s="30">
        <v>0.85187143674451804</v>
      </c>
      <c r="N88" s="32">
        <v>9.6551747486194121E-5</v>
      </c>
      <c r="O88" s="33">
        <v>21.556200639307402</v>
      </c>
      <c r="P88" s="31">
        <v>5.8052596746875314E-4</v>
      </c>
      <c r="Q88" s="30">
        <v>16.120868079888382</v>
      </c>
      <c r="R88" s="32">
        <v>1.7999863651660343E-4</v>
      </c>
      <c r="S88" s="33">
        <v>15.59109981343169</v>
      </c>
      <c r="T88" s="31">
        <v>2.0087404306444624E-4</v>
      </c>
      <c r="U88" s="30">
        <v>959.37545107974302</v>
      </c>
      <c r="V88" s="32">
        <v>1.4035024891753215E-2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292.31124399999999</v>
      </c>
      <c r="H91" s="31">
        <v>3.8909210040933939E-3</v>
      </c>
      <c r="I91" s="30">
        <v>224.74323800000002</v>
      </c>
      <c r="J91" s="32">
        <v>9.4201148767109003E-3</v>
      </c>
      <c r="K91" s="33">
        <v>119.76734199999999</v>
      </c>
      <c r="L91" s="31">
        <v>1.6584345871696646E-2</v>
      </c>
      <c r="M91" s="30">
        <v>8.5449169999999999</v>
      </c>
      <c r="N91" s="32">
        <v>9.6848730088589473E-4</v>
      </c>
      <c r="O91" s="33">
        <v>2804.922192</v>
      </c>
      <c r="P91" s="31">
        <v>7.5538829705274715E-2</v>
      </c>
      <c r="Q91" s="30">
        <v>9108.6717939999999</v>
      </c>
      <c r="R91" s="32">
        <v>0.10170348738494212</v>
      </c>
      <c r="S91" s="33">
        <v>8191.4292580000001</v>
      </c>
      <c r="T91" s="31">
        <v>0.10553748826066202</v>
      </c>
      <c r="U91" s="30">
        <v>17378.386118999999</v>
      </c>
      <c r="V91" s="32">
        <v>0.25423423278566892</v>
      </c>
      <c r="W91" s="33">
        <v>2.5125820000000001</v>
      </c>
      <c r="X91" s="32">
        <v>0.40180225417700793</v>
      </c>
    </row>
    <row r="92" spans="1:24" x14ac:dyDescent="0.3">
      <c r="A92" s="29"/>
      <c r="B92" s="21"/>
      <c r="C92" s="22"/>
      <c r="D92" s="23" t="s">
        <v>78</v>
      </c>
      <c r="E92" s="23"/>
      <c r="F92" s="23"/>
      <c r="G92" s="30">
        <v>7.2768580000000007</v>
      </c>
      <c r="H92" s="31">
        <v>9.6861411311311216E-5</v>
      </c>
      <c r="I92" s="30">
        <v>5.5703519999999997</v>
      </c>
      <c r="J92" s="32">
        <v>2.3348135503732624E-4</v>
      </c>
      <c r="K92" s="33">
        <v>2.9190659999999999</v>
      </c>
      <c r="L92" s="31">
        <v>4.0420701802257623E-4</v>
      </c>
      <c r="M92" s="30">
        <v>0.23106399999999999</v>
      </c>
      <c r="N92" s="32">
        <v>2.6188967042265988E-5</v>
      </c>
      <c r="O92" s="33">
        <v>22.918151999999999</v>
      </c>
      <c r="P92" s="31">
        <v>6.1720442229208227E-4</v>
      </c>
      <c r="Q92" s="30">
        <v>211.69700800000001</v>
      </c>
      <c r="R92" s="32">
        <v>2.3637171773759919E-3</v>
      </c>
      <c r="S92" s="33">
        <v>190.37910600000001</v>
      </c>
      <c r="T92" s="31">
        <v>2.452823802992346E-3</v>
      </c>
      <c r="U92" s="30">
        <v>315.13826799999998</v>
      </c>
      <c r="V92" s="32">
        <v>4.610263302804023E-3</v>
      </c>
      <c r="W92" s="33">
        <v>6.7985000000000004E-2</v>
      </c>
      <c r="X92" s="32">
        <v>1.087189442980324E-2</v>
      </c>
    </row>
    <row r="93" spans="1:24" x14ac:dyDescent="0.3">
      <c r="A93" s="29"/>
      <c r="B93" s="21"/>
      <c r="C93" s="22"/>
      <c r="D93" s="23" t="s">
        <v>79</v>
      </c>
      <c r="E93" s="23"/>
      <c r="F93" s="23"/>
      <c r="G93" s="30">
        <v>20.853877000000001</v>
      </c>
      <c r="H93" s="31">
        <v>2.7758353365319106E-4</v>
      </c>
      <c r="I93" s="30">
        <v>16.320555999999996</v>
      </c>
      <c r="J93" s="32">
        <v>6.840762540397024E-4</v>
      </c>
      <c r="K93" s="33">
        <v>8.7977819999999998</v>
      </c>
      <c r="L93" s="31">
        <v>1.2182407754510163E-3</v>
      </c>
      <c r="M93" s="30">
        <v>0.38875500000000002</v>
      </c>
      <c r="N93" s="32">
        <v>4.4061783239778221E-5</v>
      </c>
      <c r="O93" s="33">
        <v>8.0338470000000015</v>
      </c>
      <c r="P93" s="31">
        <v>2.1635801596996037E-4</v>
      </c>
      <c r="Q93" s="30">
        <v>370.505381</v>
      </c>
      <c r="R93" s="32">
        <v>4.1369027444163797E-3</v>
      </c>
      <c r="S93" s="33">
        <v>333.19554199999999</v>
      </c>
      <c r="T93" s="31">
        <v>4.292855311908734E-3</v>
      </c>
      <c r="U93" s="30">
        <v>326.39098799999999</v>
      </c>
      <c r="V93" s="32">
        <v>4.7748831136634551E-3</v>
      </c>
      <c r="W93" s="33">
        <v>0.11419799999999999</v>
      </c>
      <c r="X93" s="32">
        <v>1.8262096051991913E-2</v>
      </c>
    </row>
    <row r="94" spans="1:24" x14ac:dyDescent="0.3">
      <c r="A94" s="29"/>
      <c r="B94" s="21"/>
      <c r="C94" s="22"/>
      <c r="D94" s="23" t="s">
        <v>80</v>
      </c>
      <c r="E94" s="23"/>
      <c r="F94" s="23"/>
      <c r="G94" s="30">
        <v>34.646138999999998</v>
      </c>
      <c r="H94" s="31">
        <v>4.6117073055814198E-4</v>
      </c>
      <c r="I94" s="30">
        <v>26.414430000000003</v>
      </c>
      <c r="J94" s="32">
        <v>1.107161075088002E-3</v>
      </c>
      <c r="K94" s="33">
        <v>14.432490999999999</v>
      </c>
      <c r="L94" s="31">
        <v>1.998486553489256E-3</v>
      </c>
      <c r="M94" s="30">
        <v>0.92044900000000007</v>
      </c>
      <c r="N94" s="32">
        <v>1.043243799340732E-4</v>
      </c>
      <c r="O94" s="33">
        <v>942.87712899999997</v>
      </c>
      <c r="P94" s="31">
        <v>2.539244585239081E-2</v>
      </c>
      <c r="Q94" s="30">
        <v>2021.6258719999998</v>
      </c>
      <c r="R94" s="32">
        <v>2.2572599608371022E-2</v>
      </c>
      <c r="S94" s="33">
        <v>1818.048057</v>
      </c>
      <c r="T94" s="31">
        <v>2.3423534456525841E-2</v>
      </c>
      <c r="U94" s="30">
        <v>7539.5796629999995</v>
      </c>
      <c r="V94" s="32">
        <v>0.1102990368624366</v>
      </c>
      <c r="W94" s="33">
        <v>0.27090399999999998</v>
      </c>
      <c r="X94" s="32">
        <v>4.3321904664432101E-2</v>
      </c>
    </row>
    <row r="95" spans="1:24" x14ac:dyDescent="0.3">
      <c r="A95" s="29"/>
      <c r="B95" s="21"/>
      <c r="C95" s="22"/>
      <c r="D95" s="23" t="s">
        <v>81</v>
      </c>
      <c r="E95" s="23"/>
      <c r="F95" s="23"/>
      <c r="G95" s="30">
        <v>1.1107140000000002</v>
      </c>
      <c r="H95" s="31">
        <v>1.4784584995781384E-5</v>
      </c>
      <c r="I95" s="30">
        <v>0.85249700000000006</v>
      </c>
      <c r="J95" s="32">
        <v>3.5732419553603708E-5</v>
      </c>
      <c r="K95" s="33">
        <v>0.451318</v>
      </c>
      <c r="L95" s="31">
        <v>6.2494614016919478E-5</v>
      </c>
      <c r="M95" s="30">
        <v>3.4667000000000003E-2</v>
      </c>
      <c r="N95" s="32">
        <v>3.9291837778893951E-6</v>
      </c>
      <c r="O95" s="33">
        <v>5.8693760000000008</v>
      </c>
      <c r="P95" s="31">
        <v>1.5806705633573828E-4</v>
      </c>
      <c r="Q95" s="30">
        <v>35.551986999999997</v>
      </c>
      <c r="R95" s="32">
        <v>3.9695810137169223E-4</v>
      </c>
      <c r="S95" s="33">
        <v>31.971896999999998</v>
      </c>
      <c r="T95" s="31">
        <v>4.1192246164040489E-4</v>
      </c>
      <c r="U95" s="30">
        <v>62.361448999999993</v>
      </c>
      <c r="V95" s="32">
        <v>9.1230653027002298E-4</v>
      </c>
      <c r="W95" s="33">
        <v>1.0192E-2</v>
      </c>
      <c r="X95" s="32">
        <v>1.6298646470332369E-3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32.384180000000001</v>
      </c>
      <c r="H97" s="31">
        <v>4.3106205713503522E-4</v>
      </c>
      <c r="I97" s="30">
        <v>26.189453</v>
      </c>
      <c r="J97" s="32">
        <v>1.0977311620749225E-3</v>
      </c>
      <c r="K97" s="33">
        <v>16.009975999999998</v>
      </c>
      <c r="L97" s="31">
        <v>2.2169230355096499E-3</v>
      </c>
      <c r="M97" s="30">
        <v>0.84412600000000004</v>
      </c>
      <c r="N97" s="32">
        <v>9.5673873877020311E-5</v>
      </c>
      <c r="O97" s="33">
        <v>231.72670599999998</v>
      </c>
      <c r="P97" s="31">
        <v>6.2405881463032959E-3</v>
      </c>
      <c r="Q97" s="30">
        <v>31.548228999999999</v>
      </c>
      <c r="R97" s="32">
        <v>3.5225387220914997E-4</v>
      </c>
      <c r="S97" s="33">
        <v>31.548228999999999</v>
      </c>
      <c r="T97" s="31">
        <v>4.0646396896859793E-4</v>
      </c>
      <c r="U97" s="30">
        <v>202.81476600000002</v>
      </c>
      <c r="V97" s="32">
        <v>2.9670451604962974E-3</v>
      </c>
      <c r="W97" s="33">
        <v>0</v>
      </c>
      <c r="X97" s="32">
        <v>0</v>
      </c>
    </row>
    <row r="98" spans="1:24" x14ac:dyDescent="0.3">
      <c r="A98" s="29"/>
      <c r="B98" s="21"/>
      <c r="C98" s="22"/>
      <c r="D98" s="23" t="s">
        <v>84</v>
      </c>
      <c r="E98" s="23"/>
      <c r="F98" s="23"/>
      <c r="G98" s="30">
        <v>315.08492899999999</v>
      </c>
      <c r="H98" s="31">
        <v>4.1940588789645596E-3</v>
      </c>
      <c r="I98" s="30">
        <v>303.59137599999997</v>
      </c>
      <c r="J98" s="32">
        <v>1.2725035302280072E-2</v>
      </c>
      <c r="K98" s="33">
        <v>265.36405000000002</v>
      </c>
      <c r="L98" s="31">
        <v>3.67453189961768E-2</v>
      </c>
      <c r="M98" s="30">
        <v>1.2026080000000001</v>
      </c>
      <c r="N98" s="32">
        <v>1.3630449259410994E-4</v>
      </c>
      <c r="O98" s="33">
        <v>1230.434661</v>
      </c>
      <c r="P98" s="31">
        <v>3.3136603427303346E-2</v>
      </c>
      <c r="Q98" s="30">
        <v>94.050011999999995</v>
      </c>
      <c r="R98" s="32">
        <v>1.050121732928876E-3</v>
      </c>
      <c r="S98" s="33">
        <v>94.050011999999995</v>
      </c>
      <c r="T98" s="31">
        <v>1.2117301785486679E-3</v>
      </c>
      <c r="U98" s="30">
        <v>933.88461299999994</v>
      </c>
      <c r="V98" s="32">
        <v>1.3662110881333005E-2</v>
      </c>
      <c r="W98" s="33">
        <v>0</v>
      </c>
      <c r="X98" s="32">
        <v>0</v>
      </c>
    </row>
    <row r="99" spans="1:24" x14ac:dyDescent="0.3">
      <c r="A99" s="29"/>
      <c r="B99" s="21"/>
      <c r="C99" s="22"/>
      <c r="D99" s="23" t="s">
        <v>85</v>
      </c>
      <c r="E99" s="23"/>
      <c r="F99" s="23"/>
      <c r="G99" s="30">
        <v>3.1089130000000003</v>
      </c>
      <c r="H99" s="31">
        <v>4.1382379706197709E-5</v>
      </c>
      <c r="I99" s="30">
        <v>2.6561910000000002</v>
      </c>
      <c r="J99" s="32">
        <v>1.1133427006371423E-4</v>
      </c>
      <c r="K99" s="33">
        <v>1.868498</v>
      </c>
      <c r="L99" s="31">
        <v>2.5873344582176203E-4</v>
      </c>
      <c r="M99" s="30">
        <v>0.18084800000000001</v>
      </c>
      <c r="N99" s="32">
        <v>2.0497447943685386E-5</v>
      </c>
      <c r="O99" s="33">
        <v>122.02194900000001</v>
      </c>
      <c r="P99" s="31">
        <v>3.2861500586739687E-3</v>
      </c>
      <c r="Q99" s="30">
        <v>2.7560579999999999</v>
      </c>
      <c r="R99" s="32">
        <v>3.0772950916928027E-5</v>
      </c>
      <c r="S99" s="33">
        <v>2.7560579999999999</v>
      </c>
      <c r="T99" s="31">
        <v>3.5508753070977647E-5</v>
      </c>
      <c r="U99" s="30">
        <v>19.976724000000001</v>
      </c>
      <c r="V99" s="32">
        <v>2.9224618816349018E-4</v>
      </c>
      <c r="W99" s="33">
        <v>0</v>
      </c>
      <c r="X99" s="32">
        <v>0</v>
      </c>
    </row>
    <row r="100" spans="1:24" x14ac:dyDescent="0.3">
      <c r="A100" s="29"/>
      <c r="B100" s="21"/>
      <c r="C100" s="22"/>
      <c r="D100" s="23" t="s">
        <v>86</v>
      </c>
      <c r="E100" s="23"/>
      <c r="F100" s="23"/>
      <c r="G100" s="30">
        <v>3.8041239999999998</v>
      </c>
      <c r="H100" s="31">
        <v>5.0636252547903286E-5</v>
      </c>
      <c r="I100" s="30">
        <v>3.3529939999999998</v>
      </c>
      <c r="J100" s="32">
        <v>1.4054077418303632E-4</v>
      </c>
      <c r="K100" s="33">
        <v>2.5115850000000002</v>
      </c>
      <c r="L100" s="31">
        <v>3.4778257269970335E-4</v>
      </c>
      <c r="M100" s="30">
        <v>0.112815</v>
      </c>
      <c r="N100" s="32">
        <v>1.2786536703568006E-5</v>
      </c>
      <c r="O100" s="33">
        <v>137.941621</v>
      </c>
      <c r="P100" s="31">
        <v>3.7148797380931221E-3</v>
      </c>
      <c r="Q100" s="30">
        <v>2.488146</v>
      </c>
      <c r="R100" s="32">
        <v>2.7781561466467981E-5</v>
      </c>
      <c r="S100" s="33">
        <v>2.488146</v>
      </c>
      <c r="T100" s="31">
        <v>3.2057003850623157E-5</v>
      </c>
      <c r="U100" s="30">
        <v>18.896514</v>
      </c>
      <c r="V100" s="32">
        <v>2.764434341725914E-4</v>
      </c>
      <c r="W100" s="33">
        <v>0</v>
      </c>
      <c r="X100" s="32">
        <v>0</v>
      </c>
    </row>
    <row r="101" spans="1:24" x14ac:dyDescent="0.3">
      <c r="A101" s="29"/>
      <c r="B101" s="21"/>
      <c r="C101" s="22"/>
      <c r="D101" s="23" t="s">
        <v>87</v>
      </c>
      <c r="E101" s="23"/>
      <c r="F101" s="23"/>
      <c r="G101" s="30">
        <v>16.305713999999998</v>
      </c>
      <c r="H101" s="31">
        <v>2.1704346442909912E-4</v>
      </c>
      <c r="I101" s="30">
        <v>14.703104</v>
      </c>
      <c r="J101" s="32">
        <v>6.1628073866332536E-4</v>
      </c>
      <c r="K101" s="33">
        <v>11.490755</v>
      </c>
      <c r="L101" s="31">
        <v>1.5911403898980043E-3</v>
      </c>
      <c r="M101" s="30">
        <v>0.39467099999999999</v>
      </c>
      <c r="N101" s="32">
        <v>4.4732307116375379E-5</v>
      </c>
      <c r="O101" s="33">
        <v>526.00416800000005</v>
      </c>
      <c r="P101" s="31">
        <v>1.4165718886656631E-2</v>
      </c>
      <c r="Q101" s="30">
        <v>14.286332999999999</v>
      </c>
      <c r="R101" s="32">
        <v>1.5951501172757946E-4</v>
      </c>
      <c r="S101" s="33">
        <v>14.286332999999999</v>
      </c>
      <c r="T101" s="31">
        <v>1.8406356861385328E-4</v>
      </c>
      <c r="U101" s="30">
        <v>108.36067799999999</v>
      </c>
      <c r="V101" s="32">
        <v>1.5852446623536157E-3</v>
      </c>
      <c r="W101" s="33">
        <v>0</v>
      </c>
      <c r="X101" s="32">
        <v>0</v>
      </c>
    </row>
    <row r="102" spans="1:24" x14ac:dyDescent="0.3">
      <c r="A102" s="29"/>
      <c r="B102" s="21"/>
      <c r="C102" s="22"/>
      <c r="D102" s="23" t="s">
        <v>88</v>
      </c>
      <c r="E102" s="23"/>
      <c r="F102" s="23"/>
      <c r="G102" s="30">
        <v>562.221228</v>
      </c>
      <c r="H102" s="31">
        <v>7.483661439217101E-3</v>
      </c>
      <c r="I102" s="30">
        <v>542.30707600000005</v>
      </c>
      <c r="J102" s="32">
        <v>2.273080605154042E-2</v>
      </c>
      <c r="K102" s="33">
        <v>455.78006400000004</v>
      </c>
      <c r="L102" s="31">
        <v>6.3112482055417377E-2</v>
      </c>
      <c r="M102" s="30">
        <v>3.8369010000000001</v>
      </c>
      <c r="N102" s="32">
        <v>4.3487723675448111E-4</v>
      </c>
      <c r="O102" s="33">
        <v>11094.654482</v>
      </c>
      <c r="P102" s="31">
        <v>0.29878804408370585</v>
      </c>
      <c r="Q102" s="30">
        <v>813.62162999999998</v>
      </c>
      <c r="R102" s="32">
        <v>9.0845470178570181E-3</v>
      </c>
      <c r="S102" s="33">
        <v>813.62162999999998</v>
      </c>
      <c r="T102" s="31">
        <v>1.0482613048374287E-2</v>
      </c>
      <c r="U102" s="30">
        <v>3803.937214</v>
      </c>
      <c r="V102" s="32">
        <v>5.5649071930149639E-2</v>
      </c>
      <c r="W102" s="33">
        <v>0</v>
      </c>
      <c r="X102" s="32">
        <v>0</v>
      </c>
    </row>
    <row r="103" spans="1:24" x14ac:dyDescent="0.3">
      <c r="A103" s="29"/>
      <c r="B103" s="21"/>
      <c r="C103" s="22"/>
      <c r="D103" s="23" t="s">
        <v>89</v>
      </c>
      <c r="E103" s="23"/>
      <c r="F103" s="23"/>
      <c r="G103" s="30">
        <v>32.750810000000001</v>
      </c>
      <c r="H103" s="31">
        <v>4.3594222646485667E-4</v>
      </c>
      <c r="I103" s="30">
        <v>31.259435</v>
      </c>
      <c r="J103" s="32">
        <v>1.310239503984887E-3</v>
      </c>
      <c r="K103" s="33">
        <v>25.527723000000002</v>
      </c>
      <c r="L103" s="31">
        <v>3.5348583385015394E-3</v>
      </c>
      <c r="M103" s="30">
        <v>0.29930299999999999</v>
      </c>
      <c r="N103" s="32">
        <v>3.3923226476869343E-5</v>
      </c>
      <c r="O103" s="33">
        <v>671.401475</v>
      </c>
      <c r="P103" s="31">
        <v>1.8081386296042844E-2</v>
      </c>
      <c r="Q103" s="30">
        <v>55.797404</v>
      </c>
      <c r="R103" s="32">
        <v>6.2300966619135143E-4</v>
      </c>
      <c r="S103" s="33">
        <v>55.797404</v>
      </c>
      <c r="T103" s="31">
        <v>7.1888771594704479E-4</v>
      </c>
      <c r="U103" s="30">
        <v>241.898594</v>
      </c>
      <c r="V103" s="32">
        <v>3.5388155744959845E-3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16.919635</v>
      </c>
      <c r="H105" s="31">
        <v>2.2521529552620883E-4</v>
      </c>
      <c r="I105" s="30">
        <v>16.723072999999999</v>
      </c>
      <c r="J105" s="32">
        <v>7.0094775777690974E-4</v>
      </c>
      <c r="K105" s="33">
        <v>16.410740000000001</v>
      </c>
      <c r="L105" s="31">
        <v>2.2724173687555583E-3</v>
      </c>
      <c r="M105" s="30">
        <v>2.6908000000000001E-2</v>
      </c>
      <c r="N105" s="32">
        <v>3.0497728991677342E-6</v>
      </c>
      <c r="O105" s="33">
        <v>6.2309789999999996</v>
      </c>
      <c r="P105" s="31">
        <v>1.6780531842223127E-4</v>
      </c>
      <c r="Q105" s="30">
        <v>334.81052199999999</v>
      </c>
      <c r="R105" s="32">
        <v>3.738349396121944E-3</v>
      </c>
      <c r="S105" s="33">
        <v>309.996351</v>
      </c>
      <c r="T105" s="31">
        <v>3.9939594451797152E-3</v>
      </c>
      <c r="U105" s="30">
        <v>373.28479400000003</v>
      </c>
      <c r="V105" s="32">
        <v>5.4609083123886423E-3</v>
      </c>
      <c r="W105" s="33">
        <v>7.9220000000000002E-3</v>
      </c>
      <c r="X105" s="32">
        <v>1.2668551544149631E-3</v>
      </c>
    </row>
    <row r="106" spans="1:24" x14ac:dyDescent="0.3">
      <c r="A106" s="29"/>
      <c r="B106" s="21"/>
      <c r="C106" s="22"/>
      <c r="D106" s="23" t="s">
        <v>92</v>
      </c>
      <c r="E106" s="23"/>
      <c r="F106" s="23"/>
      <c r="G106" s="30">
        <v>110.238867</v>
      </c>
      <c r="H106" s="31">
        <v>1.4673767495504146E-3</v>
      </c>
      <c r="I106" s="30">
        <v>92.900614000000004</v>
      </c>
      <c r="J106" s="32">
        <v>3.8939300856605835E-3</v>
      </c>
      <c r="K106" s="33">
        <v>65.350304000000008</v>
      </c>
      <c r="L106" s="31">
        <v>9.0491450027881653E-3</v>
      </c>
      <c r="M106" s="30">
        <v>2.380172</v>
      </c>
      <c r="N106" s="32">
        <v>2.6977047944692521E-4</v>
      </c>
      <c r="O106" s="33">
        <v>796.01330099999996</v>
      </c>
      <c r="P106" s="31">
        <v>2.1437283842978192E-2</v>
      </c>
      <c r="Q106" s="30">
        <v>6072.7728929999994</v>
      </c>
      <c r="R106" s="32">
        <v>6.7805954071336674E-2</v>
      </c>
      <c r="S106" s="33">
        <v>5833.842361</v>
      </c>
      <c r="T106" s="31">
        <v>7.5162593766806882E-2</v>
      </c>
      <c r="U106" s="30">
        <v>10745.329925</v>
      </c>
      <c r="V106" s="32">
        <v>0.15719703146223235</v>
      </c>
      <c r="W106" s="33">
        <v>0.70049699999999993</v>
      </c>
      <c r="X106" s="32">
        <v>0.11202073152009824</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0.57672899999999994</v>
      </c>
      <c r="H108" s="31">
        <v>7.6767727065941367E-6</v>
      </c>
      <c r="I108" s="30">
        <v>0.43632799999999999</v>
      </c>
      <c r="J108" s="32">
        <v>1.828869211150866E-5</v>
      </c>
      <c r="K108" s="33">
        <v>0.218196</v>
      </c>
      <c r="L108" s="31">
        <v>3.0213895302283005E-5</v>
      </c>
      <c r="M108" s="30">
        <v>0</v>
      </c>
      <c r="N108" s="32">
        <v>0</v>
      </c>
      <c r="O108" s="33">
        <v>9.317266</v>
      </c>
      <c r="P108" s="31">
        <v>2.5092153062217498E-4</v>
      </c>
      <c r="Q108" s="30">
        <v>3.517468</v>
      </c>
      <c r="R108" s="32">
        <v>3.9274525469298909E-5</v>
      </c>
      <c r="S108" s="33">
        <v>3.163243</v>
      </c>
      <c r="T108" s="31">
        <v>4.0754880554218581E-5</v>
      </c>
      <c r="U108" s="30">
        <v>72.393445</v>
      </c>
      <c r="V108" s="32">
        <v>1.0590679607563921E-3</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1.7511459999999999</v>
      </c>
      <c r="H110" s="31">
        <v>2.3309300933473948E-5</v>
      </c>
      <c r="I110" s="30">
        <v>1.1489850000000001</v>
      </c>
      <c r="J110" s="32">
        <v>4.8159716785862426E-5</v>
      </c>
      <c r="K110" s="33">
        <v>0.738182</v>
      </c>
      <c r="L110" s="31">
        <v>1.0221706017539219E-4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2.9581929999999996</v>
      </c>
      <c r="H111" s="31">
        <v>3.9376163298945997E-5</v>
      </c>
      <c r="I111" s="30">
        <v>2.2392970000000001</v>
      </c>
      <c r="J111" s="32">
        <v>9.3860154239986911E-5</v>
      </c>
      <c r="K111" s="33">
        <v>1.0969800000000001</v>
      </c>
      <c r="L111" s="31">
        <v>1.519003046284002E-4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0.35106700000000002</v>
      </c>
      <c r="H112" s="31">
        <v>4.6730120451475196E-6</v>
      </c>
      <c r="I112" s="30">
        <v>0.25394800000000001</v>
      </c>
      <c r="J112" s="32">
        <v>1.0644232743104732E-5</v>
      </c>
      <c r="K112" s="33">
        <v>0.11024</v>
      </c>
      <c r="L112" s="31">
        <v>1.526508193607435E-5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98.213252438985208</v>
      </c>
      <c r="H114" s="31">
        <v>1.3073051914320967E-3</v>
      </c>
      <c r="I114" s="30">
        <v>97.82843701065498</v>
      </c>
      <c r="J114" s="32">
        <v>4.100479832231687E-3</v>
      </c>
      <c r="K114" s="33">
        <v>97.284588342392354</v>
      </c>
      <c r="L114" s="31">
        <v>1.3471128557364683E-2</v>
      </c>
      <c r="M114" s="30">
        <v>1.2147839923118353</v>
      </c>
      <c r="N114" s="32">
        <v>1.3768452869389848E-4</v>
      </c>
      <c r="O114" s="33">
        <v>640.78373302471846</v>
      </c>
      <c r="P114" s="31">
        <v>1.7256825670572622E-2</v>
      </c>
      <c r="Q114" s="30">
        <v>145.47446494239614</v>
      </c>
      <c r="R114" s="32">
        <v>1.6243049200483893E-3</v>
      </c>
      <c r="S114" s="33">
        <v>142.69026560012969</v>
      </c>
      <c r="T114" s="31">
        <v>1.8384059431358925E-3</v>
      </c>
      <c r="U114" s="30">
        <v>1424.564869649952</v>
      </c>
      <c r="V114" s="32">
        <v>2.0840436747627776E-2</v>
      </c>
      <c r="W114" s="33">
        <v>0</v>
      </c>
      <c r="X114" s="32">
        <v>0</v>
      </c>
    </row>
    <row r="115" spans="1:24" x14ac:dyDescent="0.3">
      <c r="A115" s="29"/>
      <c r="B115" s="21"/>
      <c r="C115" s="22"/>
      <c r="D115" s="23" t="s">
        <v>101</v>
      </c>
      <c r="E115" s="23"/>
      <c r="F115" s="23"/>
      <c r="G115" s="30">
        <v>1.9210178644274623</v>
      </c>
      <c r="H115" s="31">
        <v>2.5570445582789315E-5</v>
      </c>
      <c r="I115" s="30">
        <v>1.9210178644274623</v>
      </c>
      <c r="J115" s="32">
        <v>8.0519481360860967E-5</v>
      </c>
      <c r="K115" s="33">
        <v>1.7673364352732657</v>
      </c>
      <c r="L115" s="31">
        <v>2.4472546709956421E-4</v>
      </c>
      <c r="M115" s="30">
        <v>1.0341479503501172E-2</v>
      </c>
      <c r="N115" s="32">
        <v>1.1721110423322605E-6</v>
      </c>
      <c r="O115" s="33">
        <v>28.174928678269449</v>
      </c>
      <c r="P115" s="31">
        <v>7.5877368201379919E-4</v>
      </c>
      <c r="Q115" s="30">
        <v>7.0437321695673623</v>
      </c>
      <c r="R115" s="32">
        <v>7.8647265161358522E-5</v>
      </c>
      <c r="S115" s="33">
        <v>7.0437321695673623</v>
      </c>
      <c r="T115" s="31">
        <v>9.0750683152266429E-5</v>
      </c>
      <c r="U115" s="30">
        <v>10.245428610279799</v>
      </c>
      <c r="V115" s="32">
        <v>1.4988380764811266E-4</v>
      </c>
      <c r="W115" s="33">
        <v>0</v>
      </c>
      <c r="X115" s="32">
        <v>0</v>
      </c>
    </row>
    <row r="116" spans="1:24" x14ac:dyDescent="0.3">
      <c r="A116" s="29"/>
      <c r="B116" s="21"/>
      <c r="C116" s="22"/>
      <c r="D116" s="23" t="s">
        <v>102</v>
      </c>
      <c r="E116" s="23"/>
      <c r="F116" s="23"/>
      <c r="G116" s="30">
        <v>0.74459000000000009</v>
      </c>
      <c r="H116" s="31">
        <v>9.911150973165783E-6</v>
      </c>
      <c r="I116" s="30">
        <v>0.74459000000000009</v>
      </c>
      <c r="J116" s="32">
        <v>3.1209496661475393E-5</v>
      </c>
      <c r="K116" s="33">
        <v>0.73659000000000008</v>
      </c>
      <c r="L116" s="31">
        <v>1.0199661378168546E-4</v>
      </c>
      <c r="M116" s="30">
        <v>0.82043999999999995</v>
      </c>
      <c r="N116" s="32">
        <v>9.2989284874133167E-5</v>
      </c>
      <c r="O116" s="33">
        <v>29.356190000000005</v>
      </c>
      <c r="P116" s="31">
        <v>7.905860075300402E-4</v>
      </c>
      <c r="Q116" s="30">
        <v>4.4373399999999998</v>
      </c>
      <c r="R116" s="32">
        <v>4.9545418137688476E-5</v>
      </c>
      <c r="S116" s="33">
        <v>4.4373399999999998</v>
      </c>
      <c r="T116" s="31">
        <v>5.7170208446981867E-5</v>
      </c>
      <c r="U116" s="30">
        <v>52.765500000000003</v>
      </c>
      <c r="V116" s="32">
        <v>7.7192417743473065E-4</v>
      </c>
      <c r="W116" s="33">
        <v>0</v>
      </c>
      <c r="X116" s="32">
        <v>0</v>
      </c>
    </row>
    <row r="117" spans="1:24" x14ac:dyDescent="0.3">
      <c r="A117" s="29"/>
      <c r="B117" s="21"/>
      <c r="C117" s="22"/>
      <c r="D117" s="23" t="s">
        <v>103</v>
      </c>
      <c r="E117" s="23"/>
      <c r="F117" s="23"/>
      <c r="G117" s="30">
        <v>170.21247387899007</v>
      </c>
      <c r="H117" s="31">
        <v>2.2656784621479038E-3</v>
      </c>
      <c r="I117" s="30">
        <v>170.21247387899007</v>
      </c>
      <c r="J117" s="32">
        <v>7.1344573997338236E-3</v>
      </c>
      <c r="K117" s="33">
        <v>138.04819133481848</v>
      </c>
      <c r="L117" s="31">
        <v>1.9115719809986147E-2</v>
      </c>
      <c r="M117" s="30">
        <v>549.42763982040094</v>
      </c>
      <c r="N117" s="32">
        <v>6.2272540730561529E-2</v>
      </c>
      <c r="O117" s="33">
        <v>2700.6667480137849</v>
      </c>
      <c r="P117" s="31">
        <v>7.2731146037048916E-2</v>
      </c>
      <c r="Q117" s="30">
        <v>127.34623266461598</v>
      </c>
      <c r="R117" s="32">
        <v>1.4218929236046282E-3</v>
      </c>
      <c r="S117" s="33">
        <v>127.34623266461598</v>
      </c>
      <c r="T117" s="31">
        <v>1.6407150829943044E-3</v>
      </c>
      <c r="U117" s="30">
        <v>340.45755478400309</v>
      </c>
      <c r="V117" s="32">
        <v>4.9806676318443176E-3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75126.491566515397</v>
      </c>
      <c r="H119" s="31">
        <v>1</v>
      </c>
      <c r="I119" s="30">
        <v>23857.802260525161</v>
      </c>
      <c r="J119" s="32">
        <v>1</v>
      </c>
      <c r="K119" s="33">
        <v>7221.710336154928</v>
      </c>
      <c r="L119" s="31">
        <v>1</v>
      </c>
      <c r="M119" s="30">
        <v>8822.9520327048103</v>
      </c>
      <c r="N119" s="32">
        <v>1</v>
      </c>
      <c r="O119" s="33">
        <v>37132.190198654062</v>
      </c>
      <c r="P119" s="31">
        <v>1</v>
      </c>
      <c r="Q119" s="30">
        <v>89561.056638344933</v>
      </c>
      <c r="R119" s="32">
        <v>1</v>
      </c>
      <c r="S119" s="33">
        <v>77616.299127456761</v>
      </c>
      <c r="T119" s="31">
        <v>1</v>
      </c>
      <c r="U119" s="30">
        <v>68355.806881643555</v>
      </c>
      <c r="V119" s="32">
        <v>1</v>
      </c>
      <c r="W119" s="33">
        <v>6.2532800000000002</v>
      </c>
      <c r="X119" s="32">
        <v>1</v>
      </c>
    </row>
    <row r="120" spans="1:24" x14ac:dyDescent="0.3">
      <c r="A120" s="29"/>
      <c r="B120" s="14"/>
      <c r="C120" s="15"/>
      <c r="D120" s="48" t="s">
        <v>105</v>
      </c>
      <c r="E120" s="16"/>
      <c r="F120" s="16"/>
      <c r="G120" s="49">
        <v>186.73406446163398</v>
      </c>
      <c r="H120" s="50"/>
      <c r="I120" s="49">
        <v>186.73406446163398</v>
      </c>
      <c r="J120" s="51"/>
      <c r="K120" s="52">
        <v>170.69855209488205</v>
      </c>
      <c r="L120" s="50"/>
      <c r="M120" s="49">
        <v>722.11376797964385</v>
      </c>
      <c r="N120" s="51"/>
      <c r="O120" s="52">
        <v>7061.0109177889226</v>
      </c>
      <c r="P120" s="50"/>
      <c r="Q120" s="49">
        <v>393.38485664916618</v>
      </c>
      <c r="R120" s="51"/>
      <c r="S120" s="52">
        <v>393.38485664916618</v>
      </c>
      <c r="T120" s="50"/>
      <c r="U120" s="49">
        <v>861.84419780028463</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3035.1929999999993</v>
      </c>
      <c r="I129" s="59">
        <f>SUM(I6:I61)</f>
        <v>1788.8741003177145</v>
      </c>
      <c r="J129" s="59">
        <f>SUM(K6:K61)</f>
        <v>1301.5167745649842</v>
      </c>
      <c r="K129" s="59">
        <f>SUM(M6:M61)</f>
        <v>7857.59</v>
      </c>
      <c r="L129" s="59">
        <f>SUM(O6:O61)</f>
        <v>12952.371000000001</v>
      </c>
      <c r="M129" s="59">
        <f>SUM(Q6:Q61)</f>
        <v>31301.494144465036</v>
      </c>
      <c r="N129" s="59">
        <f>SUM(S6:S61)</f>
        <v>28918.869192176018</v>
      </c>
      <c r="O129" s="59">
        <f>SUM(U6:U61)</f>
        <v>21958.680999999993</v>
      </c>
      <c r="P129" s="59">
        <f>SUM(W6:W61)</f>
        <v>2.2429999999999999</v>
      </c>
    </row>
    <row r="130" spans="7:16" ht="14.5" x14ac:dyDescent="0.3">
      <c r="G130" s="14" t="s">
        <v>116</v>
      </c>
      <c r="H130" s="59">
        <f>SUM(G91:G112)</f>
        <v>1454.6543669999999</v>
      </c>
      <c r="I130" s="59">
        <f>SUM(I91:I112)</f>
        <v>1311.662947</v>
      </c>
      <c r="J130" s="59">
        <f>SUM(K91:K112)</f>
        <v>1008.8452920000003</v>
      </c>
      <c r="K130" s="59">
        <f>SUM(M91:M112)</f>
        <v>19.398203999999993</v>
      </c>
      <c r="L130" s="59">
        <f>SUM(O91:O112)</f>
        <v>18610.367303999996</v>
      </c>
      <c r="M130" s="59">
        <f>SUM(Q91:Q112)</f>
        <v>19173.700736999999</v>
      </c>
      <c r="N130" s="59">
        <f>SUM(S91:S112)</f>
        <v>17726.573626999998</v>
      </c>
      <c r="O130" s="59">
        <f>SUM(U91:U112)</f>
        <v>42142.633753999995</v>
      </c>
      <c r="P130" s="59">
        <f>SUM(W91:W112)</f>
        <v>3.6842800000000002</v>
      </c>
    </row>
    <row r="131" spans="7:16" ht="14.5" x14ac:dyDescent="0.3">
      <c r="G131" s="14" t="s">
        <v>117</v>
      </c>
      <c r="H131" s="59">
        <f>SUM(G114:G117)</f>
        <v>271.09133418240276</v>
      </c>
      <c r="I131" s="59">
        <f>SUM(I114:I117)</f>
        <v>270.70651875407253</v>
      </c>
      <c r="J131" s="59">
        <f>SUM(K114:K117)</f>
        <v>237.83670611248411</v>
      </c>
      <c r="K131" s="59">
        <f>SUM(M114:M117)</f>
        <v>551.47320529221622</v>
      </c>
      <c r="L131" s="59">
        <f>SUM(O114:O117)</f>
        <v>3398.9815997167725</v>
      </c>
      <c r="M131" s="59">
        <f>SUM(Q114:Q117)</f>
        <v>284.30176977657948</v>
      </c>
      <c r="N131" s="59">
        <f>SUM(S114:S117)</f>
        <v>281.51757043431303</v>
      </c>
      <c r="O131" s="59">
        <f>SUM(U114:U117)</f>
        <v>1828.0333530442349</v>
      </c>
      <c r="P131" s="59">
        <f>SUM(W114:W117)</f>
        <v>0</v>
      </c>
    </row>
    <row r="132" spans="7:16" ht="14.5" x14ac:dyDescent="0.3">
      <c r="G132" s="14" t="s">
        <v>118</v>
      </c>
      <c r="H132" s="59">
        <f>SUM(G63:G70)</f>
        <v>500.47625705402413</v>
      </c>
      <c r="I132" s="59">
        <f>SUM(I63:I70)</f>
        <v>467.20562966292698</v>
      </c>
      <c r="J132" s="59">
        <f>SUM(K63:K70)</f>
        <v>322.4355734600224</v>
      </c>
      <c r="K132" s="59">
        <f>SUM(M63:M70)</f>
        <v>131.72821367120568</v>
      </c>
      <c r="L132" s="59">
        <f>SUM(O63:O70)</f>
        <v>376.94645372317467</v>
      </c>
      <c r="M132" s="59">
        <f>SUM(Q63:Q70)</f>
        <v>23719.215917964666</v>
      </c>
      <c r="N132" s="59">
        <f>SUM(S63:S70)</f>
        <v>22570.775952486845</v>
      </c>
      <c r="O132" s="59">
        <f>SUM(U63:U70)</f>
        <v>630.54016672648709</v>
      </c>
      <c r="P132" s="59">
        <f>SUM(W63:W70)</f>
        <v>0.27700000000000002</v>
      </c>
    </row>
    <row r="133" spans="7:16" ht="14.5" x14ac:dyDescent="0.3">
      <c r="G133" s="14" t="s">
        <v>119</v>
      </c>
      <c r="H133" s="59">
        <f>SUM(G72:G80)</f>
        <v>69546.244946203791</v>
      </c>
      <c r="I133" s="59">
        <f>SUM(I72:I80)</f>
        <v>19736.270127982614</v>
      </c>
      <c r="J133" s="59">
        <f>SUM(K72:K80)</f>
        <v>4150.5614019129844</v>
      </c>
      <c r="K133" s="59">
        <f>SUM(M72:M80)</f>
        <v>0</v>
      </c>
      <c r="L133" s="59">
        <f>SUM(O72:O80)</f>
        <v>0</v>
      </c>
      <c r="M133" s="59">
        <f>SUM(Q72:Q80)</f>
        <v>7944.2291069909797</v>
      </c>
      <c r="N133" s="59">
        <f>SUM(S72:S80)</f>
        <v>7931.3925662523907</v>
      </c>
      <c r="O133" s="59">
        <f>SUM(U72:U80)</f>
        <v>0</v>
      </c>
      <c r="P133" s="59">
        <f>SUM(W72:W80)</f>
        <v>0</v>
      </c>
    </row>
    <row r="134" spans="7:16" ht="14.5" x14ac:dyDescent="0.3">
      <c r="G134" s="14" t="s">
        <v>120</v>
      </c>
      <c r="H134" s="59">
        <f>SUM(G84:G86)</f>
        <v>138.09358023698235</v>
      </c>
      <c r="I134" s="59">
        <f>SUM(I84:I86)</f>
        <v>130.68895364187671</v>
      </c>
      <c r="J134" s="59">
        <f>SUM(K84:K86)</f>
        <v>63.586974547104205</v>
      </c>
      <c r="K134" s="59">
        <f>SUM(M84:M86)</f>
        <v>14.836854951783247</v>
      </c>
      <c r="L134" s="59">
        <f>SUM(O84:O86)</f>
        <v>34.638794634361297</v>
      </c>
      <c r="M134" s="59">
        <f>SUM(Q84:Q86)</f>
        <v>59.019842464426901</v>
      </c>
      <c r="N134" s="59">
        <f>SUM(S84:S86)</f>
        <v>35.438085225264935</v>
      </c>
      <c r="O134" s="59">
        <f>SUM(U84:U86)</f>
        <v>406.48195247866903</v>
      </c>
      <c r="P134" s="59">
        <f>SUM(W84:W86)</f>
        <v>0</v>
      </c>
    </row>
    <row r="135" spans="7:16" ht="14.5" x14ac:dyDescent="0.3">
      <c r="G135" s="58" t="s">
        <v>121</v>
      </c>
      <c r="H135" s="59">
        <f>SUM(G81:G82, G87:G88)</f>
        <v>180.73808183821529</v>
      </c>
      <c r="I135" s="59">
        <f>SUM(I81:I82, I87:I88)</f>
        <v>152.39398316595771</v>
      </c>
      <c r="J135" s="59">
        <f>SUM(K81:K82, K87:K88)</f>
        <v>136.92761355734859</v>
      </c>
      <c r="K135" s="59">
        <f>SUM(M81:M82, M87:M88)</f>
        <v>247.92555478960605</v>
      </c>
      <c r="L135" s="59">
        <f>SUM(O81:O82, O87:O88)</f>
        <v>1758.8850465797541</v>
      </c>
      <c r="M135" s="59">
        <f>SUM(Q81:Q82, Q87:Q88)</f>
        <v>7079.0951196832502</v>
      </c>
      <c r="N135" s="59">
        <f>SUM(S81:S82, S87:S88)</f>
        <v>151.73213388191883</v>
      </c>
      <c r="O135" s="59">
        <f>SUM(U81:U82, U87:U88)</f>
        <v>1389.4366553941734</v>
      </c>
      <c r="P135" s="59">
        <f>SUM(W81:W82, W87:W88)</f>
        <v>4.9000000000000002E-2</v>
      </c>
    </row>
    <row r="136" spans="7:16" ht="14.5" x14ac:dyDescent="0.3">
      <c r="G136" s="60" t="s">
        <v>122</v>
      </c>
      <c r="H136" s="59">
        <f>SUM(H129:H135)</f>
        <v>75126.491566515411</v>
      </c>
      <c r="I136" s="59">
        <f>SUM(I129:I135)</f>
        <v>23857.802260525164</v>
      </c>
      <c r="J136" s="59">
        <f>SUM(J129:J135)</f>
        <v>7221.710336154928</v>
      </c>
      <c r="K136" s="59">
        <f t="shared" ref="K136:P136" si="0">SUM(K129:K135)</f>
        <v>8822.9520327048122</v>
      </c>
      <c r="L136" s="59">
        <f t="shared" si="0"/>
        <v>37132.190198654062</v>
      </c>
      <c r="M136" s="59">
        <f t="shared" si="0"/>
        <v>89561.056638344948</v>
      </c>
      <c r="N136" s="59">
        <f t="shared" si="0"/>
        <v>77616.299127456732</v>
      </c>
      <c r="O136" s="59">
        <f t="shared" si="0"/>
        <v>68355.806881643555</v>
      </c>
      <c r="P136" s="59">
        <f t="shared" si="0"/>
        <v>6.2532800000000002</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4.0401101352013802E-2</v>
      </c>
      <c r="I140" s="61">
        <f t="shared" ref="I140:M140" si="1">I129/I$136</f>
        <v>7.4980674279355744E-2</v>
      </c>
      <c r="J140" s="61">
        <f t="shared" si="1"/>
        <v>0.18022278850607484</v>
      </c>
      <c r="K140" s="61">
        <f t="shared" si="1"/>
        <v>0.8905851432574472</v>
      </c>
      <c r="L140" s="61">
        <f t="shared" si="1"/>
        <v>0.34881785670885335</v>
      </c>
      <c r="M140" s="61">
        <f t="shared" si="1"/>
        <v>0.34949893758916994</v>
      </c>
      <c r="N140" s="61">
        <f>N129/N$136</f>
        <v>0.37258758169707656</v>
      </c>
      <c r="O140" s="61">
        <f t="shared" ref="O140:P140" si="2">O129/O$136</f>
        <v>0.32124090112813569</v>
      </c>
      <c r="P140" s="61">
        <f t="shared" si="2"/>
        <v>0.35869175856510499</v>
      </c>
    </row>
    <row r="141" spans="7:16" ht="14.5" x14ac:dyDescent="0.3">
      <c r="G141" s="14" t="s">
        <v>116</v>
      </c>
      <c r="H141" s="61">
        <f t="shared" ref="H141:P146" si="3">H130/H$136</f>
        <v>1.9362735257137352E-2</v>
      </c>
      <c r="I141" s="61">
        <f t="shared" si="3"/>
        <v>5.4978364422537861E-2</v>
      </c>
      <c r="J141" s="61">
        <f t="shared" si="3"/>
        <v>0.13969617238028714</v>
      </c>
      <c r="K141" s="61">
        <f t="shared" si="3"/>
        <v>2.1986069886921027E-3</v>
      </c>
      <c r="L141" s="61">
        <f t="shared" si="3"/>
        <v>0.50119228638106483</v>
      </c>
      <c r="M141" s="61">
        <f t="shared" si="3"/>
        <v>0.21408524482270247</v>
      </c>
      <c r="N141" s="61">
        <f t="shared" si="3"/>
        <v>0.22838725662364429</v>
      </c>
      <c r="O141" s="61">
        <f t="shared" si="3"/>
        <v>0.61651870816138499</v>
      </c>
      <c r="P141" s="61">
        <f t="shared" si="3"/>
        <v>0.58917560064478158</v>
      </c>
    </row>
    <row r="142" spans="7:16" ht="14.5" x14ac:dyDescent="0.3">
      <c r="G142" s="14" t="s">
        <v>117</v>
      </c>
      <c r="H142" s="61">
        <f t="shared" si="3"/>
        <v>3.6084652501359553E-3</v>
      </c>
      <c r="I142" s="61">
        <f t="shared" si="3"/>
        <v>1.1346666209987847E-2</v>
      </c>
      <c r="J142" s="61">
        <f t="shared" si="3"/>
        <v>3.2933570448232079E-2</v>
      </c>
      <c r="K142" s="61">
        <f t="shared" si="3"/>
        <v>6.250438665517187E-2</v>
      </c>
      <c r="L142" s="61">
        <f t="shared" si="3"/>
        <v>9.153733139716537E-2</v>
      </c>
      <c r="M142" s="61">
        <f t="shared" si="3"/>
        <v>3.174390526952064E-3</v>
      </c>
      <c r="N142" s="61">
        <f t="shared" si="3"/>
        <v>3.6270419177294464E-3</v>
      </c>
      <c r="O142" s="61">
        <f t="shared" si="3"/>
        <v>2.6742912364554939E-2</v>
      </c>
      <c r="P142" s="61">
        <f t="shared" si="3"/>
        <v>0</v>
      </c>
    </row>
    <row r="143" spans="7:16" ht="14.5" x14ac:dyDescent="0.3">
      <c r="G143" s="14" t="s">
        <v>118</v>
      </c>
      <c r="H143" s="61">
        <f t="shared" si="3"/>
        <v>6.6617813053457047E-3</v>
      </c>
      <c r="I143" s="61">
        <f t="shared" si="3"/>
        <v>1.9582928241297391E-2</v>
      </c>
      <c r="J143" s="61">
        <f t="shared" si="3"/>
        <v>4.4648090057804436E-2</v>
      </c>
      <c r="K143" s="61">
        <f t="shared" si="3"/>
        <v>1.4930174524684836E-2</v>
      </c>
      <c r="L143" s="61">
        <f t="shared" si="3"/>
        <v>1.0151473740346131E-2</v>
      </c>
      <c r="M143" s="61">
        <f t="shared" si="3"/>
        <v>0.26483850021717414</v>
      </c>
      <c r="N143" s="61">
        <f t="shared" si="3"/>
        <v>0.29079943525035251</v>
      </c>
      <c r="O143" s="61">
        <f t="shared" si="3"/>
        <v>9.2243833478295751E-3</v>
      </c>
      <c r="P143" s="61">
        <f t="shared" si="3"/>
        <v>4.4296753063992021E-2</v>
      </c>
    </row>
    <row r="144" spans="7:16" ht="14.5" x14ac:dyDescent="0.3">
      <c r="G144" s="14" t="s">
        <v>119</v>
      </c>
      <c r="H144" s="61">
        <f t="shared" si="3"/>
        <v>0.92572198562778629</v>
      </c>
      <c r="I144" s="61">
        <f t="shared" si="3"/>
        <v>0.82724594296089093</v>
      </c>
      <c r="J144" s="61">
        <f t="shared" si="3"/>
        <v>0.5747338523304546</v>
      </c>
      <c r="K144" s="61">
        <f t="shared" si="3"/>
        <v>0</v>
      </c>
      <c r="L144" s="61">
        <f t="shared" si="3"/>
        <v>0</v>
      </c>
      <c r="M144" s="61">
        <f t="shared" si="3"/>
        <v>8.8701824265768128E-2</v>
      </c>
      <c r="N144" s="61">
        <f t="shared" si="3"/>
        <v>0.10218720365973574</v>
      </c>
      <c r="O144" s="61">
        <f t="shared" si="3"/>
        <v>0</v>
      </c>
      <c r="P144" s="61">
        <f t="shared" si="3"/>
        <v>0</v>
      </c>
    </row>
    <row r="145" spans="7:16" ht="14.5" x14ac:dyDescent="0.3">
      <c r="G145" s="14" t="s">
        <v>120</v>
      </c>
      <c r="H145" s="61">
        <f t="shared" si="3"/>
        <v>1.8381476008994405E-3</v>
      </c>
      <c r="I145" s="61">
        <f t="shared" si="3"/>
        <v>5.4778286874358536E-3</v>
      </c>
      <c r="J145" s="61">
        <f t="shared" si="3"/>
        <v>8.8049743879591771E-3</v>
      </c>
      <c r="K145" s="61">
        <f t="shared" si="3"/>
        <v>1.6816202668660299E-3</v>
      </c>
      <c r="L145" s="61">
        <f t="shared" si="3"/>
        <v>9.3285083505838706E-4</v>
      </c>
      <c r="M145" s="61">
        <f t="shared" si="3"/>
        <v>6.5899001954335991E-4</v>
      </c>
      <c r="N145" s="61">
        <f t="shared" si="3"/>
        <v>4.565804556987532E-4</v>
      </c>
      <c r="O145" s="61">
        <f t="shared" si="3"/>
        <v>5.9465606657600105E-3</v>
      </c>
      <c r="P145" s="61">
        <f t="shared" si="3"/>
        <v>0</v>
      </c>
    </row>
    <row r="146" spans="7:16" ht="14.5" x14ac:dyDescent="0.3">
      <c r="G146" s="58" t="s">
        <v>121</v>
      </c>
      <c r="H146" s="61">
        <f t="shared" si="3"/>
        <v>2.4057836066814541E-3</v>
      </c>
      <c r="I146" s="61">
        <f t="shared" si="3"/>
        <v>6.3875951984943297E-3</v>
      </c>
      <c r="J146" s="61">
        <f t="shared" si="3"/>
        <v>1.8960551889187691E-2</v>
      </c>
      <c r="K146" s="61">
        <f t="shared" si="3"/>
        <v>2.8100068307137859E-2</v>
      </c>
      <c r="L146" s="61">
        <f t="shared" si="3"/>
        <v>4.7368200937511859E-2</v>
      </c>
      <c r="M146" s="61">
        <f t="shared" si="3"/>
        <v>7.9042112558689759E-2</v>
      </c>
      <c r="N146" s="61">
        <f t="shared" si="3"/>
        <v>1.9549003957629262E-3</v>
      </c>
      <c r="O146" s="61">
        <f t="shared" si="3"/>
        <v>2.0326534332334775E-2</v>
      </c>
      <c r="P146" s="61">
        <f t="shared" si="3"/>
        <v>7.8358877261213312E-3</v>
      </c>
    </row>
    <row r="147" spans="7:16" ht="14.5" x14ac:dyDescent="0.3">
      <c r="G147" s="60" t="s">
        <v>122</v>
      </c>
      <c r="H147" s="61">
        <f>SUM(H140:H146)</f>
        <v>0.99999999999999989</v>
      </c>
      <c r="I147" s="61">
        <f t="shared" ref="I147:M147" si="4">SUM(I140:I146)</f>
        <v>0.99999999999999989</v>
      </c>
      <c r="J147" s="61">
        <f t="shared" si="4"/>
        <v>0.99999999999999989</v>
      </c>
      <c r="K147" s="61">
        <f t="shared" si="4"/>
        <v>0.99999999999999989</v>
      </c>
      <c r="L147" s="61">
        <f t="shared" si="4"/>
        <v>0.99999999999999978</v>
      </c>
      <c r="M147" s="61">
        <f t="shared" si="4"/>
        <v>0.99999999999999978</v>
      </c>
      <c r="N147" s="61">
        <f>SUM(N140:N146)</f>
        <v>1.0000000000000002</v>
      </c>
      <c r="O147" s="61">
        <f t="shared" ref="O147:P147" si="5">SUM(O140:O146)</f>
        <v>1</v>
      </c>
      <c r="P147" s="61">
        <f t="shared" si="5"/>
        <v>0.99999999999999989</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E23578F1-E40F-4FED-AF93-5D7839077313}"/>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中部空品區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2025-10-30T07:22:25Z</dcterms:created>
  <dcterms:modified xsi:type="dcterms:W3CDTF">2025-10-30T07:22:25Z</dcterms:modified>
</cp:coreProperties>
</file>