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codeName="ThisWorkbook" defaultThemeVersion="166925"/>
  <mc:AlternateContent xmlns:mc="http://schemas.openxmlformats.org/markup-compatibility/2006">
    <mc:Choice Requires="x15">
      <x15ac:absPath xmlns:x15ac="http://schemas.microsoft.com/office/spreadsheetml/2010/11/ac" url="G:\cckuo\TEDS 2024\112年排放量統計分類\TEDS 13.0\縣市分頁版\公告版\公告格式版\公告版-TEDS13.0污染源版細表工作檔-中斷連結PrintOut版.xlsx 2025-10-30 15-22-23\"/>
    </mc:Choice>
  </mc:AlternateContent>
  <xr:revisionPtr revIDLastSave="0" documentId="8_{415B8BE3-3140-40A3-8AE4-D3BE9D94CF4D}" xr6:coauthVersionLast="36" xr6:coauthVersionMax="36" xr10:uidLastSave="{00000000-0000-0000-0000-000000000000}"/>
  <bookViews>
    <workbookView xWindow="0" yWindow="0" windowWidth="15950" windowHeight="5870" xr2:uid="{2FAA5B76-FEB2-49AC-854E-3F662F22A3EE}"/>
  </bookViews>
  <sheets>
    <sheet name="北部空品區" sheetId="1" r:id="rId1"/>
  </sheets>
  <definedNames>
    <definedName name="_xlnm._FilterDatabase" localSheetId="0" hidden="1">北部空品區!$A$4:$X$4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36" i="1" l="1"/>
  <c r="I143" i="1" s="1"/>
  <c r="P135" i="1"/>
  <c r="O135" i="1"/>
  <c r="N135" i="1"/>
  <c r="M135" i="1"/>
  <c r="L135" i="1"/>
  <c r="K135" i="1"/>
  <c r="J135" i="1"/>
  <c r="I135" i="1"/>
  <c r="I146" i="1" s="1"/>
  <c r="H135" i="1"/>
  <c r="P134" i="1"/>
  <c r="O134" i="1"/>
  <c r="N134" i="1"/>
  <c r="M134" i="1"/>
  <c r="L134" i="1"/>
  <c r="K134" i="1"/>
  <c r="K145" i="1" s="1"/>
  <c r="J134" i="1"/>
  <c r="I134" i="1"/>
  <c r="H134" i="1"/>
  <c r="P133" i="1"/>
  <c r="O133" i="1"/>
  <c r="N133" i="1"/>
  <c r="M133" i="1"/>
  <c r="L133" i="1"/>
  <c r="K133" i="1"/>
  <c r="J133" i="1"/>
  <c r="I133" i="1"/>
  <c r="I144" i="1" s="1"/>
  <c r="H133" i="1"/>
  <c r="P132" i="1"/>
  <c r="O132" i="1"/>
  <c r="N132" i="1"/>
  <c r="M132" i="1"/>
  <c r="L132" i="1"/>
  <c r="K132" i="1"/>
  <c r="J132" i="1"/>
  <c r="I132" i="1"/>
  <c r="H132" i="1"/>
  <c r="P131" i="1"/>
  <c r="O131" i="1"/>
  <c r="N131" i="1"/>
  <c r="M131" i="1"/>
  <c r="L131" i="1"/>
  <c r="K131" i="1"/>
  <c r="J131" i="1"/>
  <c r="I131" i="1"/>
  <c r="I142" i="1" s="1"/>
  <c r="H131" i="1"/>
  <c r="P130" i="1"/>
  <c r="P136" i="1" s="1"/>
  <c r="O130" i="1"/>
  <c r="N130" i="1"/>
  <c r="M130" i="1"/>
  <c r="L130" i="1"/>
  <c r="K130" i="1"/>
  <c r="J130" i="1"/>
  <c r="I130" i="1"/>
  <c r="H130" i="1"/>
  <c r="P129" i="1"/>
  <c r="O129" i="1"/>
  <c r="N129" i="1"/>
  <c r="M129" i="1"/>
  <c r="L129" i="1"/>
  <c r="K129" i="1"/>
  <c r="K136" i="1" s="1"/>
  <c r="J129" i="1"/>
  <c r="J136" i="1" s="1"/>
  <c r="I129" i="1"/>
  <c r="I140" i="1" s="1"/>
  <c r="H129" i="1"/>
  <c r="H136" i="1" s="1"/>
  <c r="J145" i="1" l="1"/>
  <c r="J141" i="1"/>
  <c r="J146" i="1"/>
  <c r="J143" i="1"/>
  <c r="K141" i="1"/>
  <c r="K146" i="1"/>
  <c r="K143" i="1"/>
  <c r="K142" i="1"/>
  <c r="I147" i="1"/>
  <c r="H142" i="1"/>
  <c r="N140" i="1"/>
  <c r="H143" i="1"/>
  <c r="H141" i="1"/>
  <c r="H145" i="1"/>
  <c r="P143" i="1"/>
  <c r="H144" i="1"/>
  <c r="J144" i="1"/>
  <c r="P144" i="1"/>
  <c r="P140" i="1"/>
  <c r="P147" i="1" s="1"/>
  <c r="P146" i="1"/>
  <c r="P142" i="1"/>
  <c r="O143" i="1"/>
  <c r="N145" i="1"/>
  <c r="J142" i="1"/>
  <c r="P145" i="1"/>
  <c r="H146" i="1"/>
  <c r="K144" i="1"/>
  <c r="I141" i="1"/>
  <c r="O136" i="1"/>
  <c r="O140" i="1" s="1"/>
  <c r="I145" i="1"/>
  <c r="H140" i="1"/>
  <c r="N136" i="1"/>
  <c r="N143" i="1" s="1"/>
  <c r="P141" i="1"/>
  <c r="J140" i="1"/>
  <c r="L136" i="1"/>
  <c r="L145" i="1" s="1"/>
  <c r="K140" i="1"/>
  <c r="K147" i="1" s="1"/>
  <c r="M136" i="1"/>
  <c r="M143" i="1" s="1"/>
  <c r="J147" i="1" l="1"/>
  <c r="H147" i="1"/>
  <c r="L140" i="1"/>
  <c r="N142" i="1"/>
  <c r="N141" i="1"/>
  <c r="N147" i="1" s="1"/>
  <c r="N146" i="1"/>
  <c r="N144" i="1"/>
  <c r="M140" i="1"/>
  <c r="O144" i="1"/>
  <c r="O146" i="1"/>
  <c r="O142" i="1"/>
  <c r="M144" i="1"/>
  <c r="M146" i="1"/>
  <c r="M141" i="1"/>
  <c r="L141" i="1"/>
  <c r="L143" i="1"/>
  <c r="L146" i="1"/>
  <c r="L144" i="1"/>
  <c r="M145" i="1"/>
  <c r="L142" i="1"/>
  <c r="O145" i="1"/>
  <c r="M142" i="1"/>
  <c r="O141" i="1"/>
  <c r="O147" i="1" s="1"/>
  <c r="L147" i="1" l="1"/>
  <c r="M147" i="1"/>
</calcChain>
</file>

<file path=xl/sharedStrings.xml><?xml version="1.0" encoding="utf-8"?>
<sst xmlns="http://schemas.openxmlformats.org/spreadsheetml/2006/main" count="282" uniqueCount="124">
  <si>
    <t>北部空品區民國112年各污染源行業別排放量分類統計表</t>
  </si>
  <si>
    <r>
      <rPr>
        <sz val="11"/>
        <color theme="1"/>
        <rFont val="新細明體"/>
        <family val="2"/>
      </rPr>
      <t>污</t>
    </r>
    <r>
      <rPr>
        <sz val="11"/>
        <color theme="1"/>
        <rFont val="Times New Roman"/>
        <family val="1"/>
      </rPr>
      <t xml:space="preserve"> </t>
    </r>
    <r>
      <rPr>
        <sz val="11"/>
        <color theme="1"/>
        <rFont val="新細明體"/>
        <family val="2"/>
      </rPr>
      <t>染</t>
    </r>
    <r>
      <rPr>
        <sz val="11"/>
        <color theme="1"/>
        <rFont val="Times New Roman"/>
        <family val="1"/>
      </rPr>
      <t xml:space="preserve"> </t>
    </r>
    <r>
      <rPr>
        <sz val="11"/>
        <color theme="1"/>
        <rFont val="新細明體"/>
        <family val="2"/>
      </rPr>
      <t>源</t>
    </r>
  </si>
  <si>
    <r>
      <rPr>
        <sz val="11"/>
        <color theme="1"/>
        <rFont val="新細明體"/>
        <family val="2"/>
      </rPr>
      <t>種</t>
    </r>
    <r>
      <rPr>
        <sz val="11"/>
        <color theme="1"/>
        <rFont val="Times New Roman"/>
        <family val="1"/>
      </rPr>
      <t xml:space="preserve"> </t>
    </r>
    <r>
      <rPr>
        <sz val="11"/>
        <color theme="1"/>
        <rFont val="新細明體"/>
        <family val="2"/>
      </rPr>
      <t>類</t>
    </r>
  </si>
  <si>
    <t>TSP</t>
  </si>
  <si>
    <r>
      <t>PM</t>
    </r>
    <r>
      <rPr>
        <vertAlign val="subscript"/>
        <sz val="11"/>
        <color theme="1"/>
        <rFont val="Times New Roman"/>
        <family val="1"/>
      </rPr>
      <t>10</t>
    </r>
    <phoneticPr fontId="12" type="noConversion"/>
  </si>
  <si>
    <r>
      <t>PM</t>
    </r>
    <r>
      <rPr>
        <vertAlign val="subscript"/>
        <sz val="11"/>
        <color theme="1"/>
        <rFont val="Times New Roman"/>
        <family val="1"/>
      </rPr>
      <t>2.5</t>
    </r>
    <phoneticPr fontId="12" type="noConversion"/>
  </si>
  <si>
    <r>
      <t>SO</t>
    </r>
    <r>
      <rPr>
        <vertAlign val="subscript"/>
        <sz val="11"/>
        <color theme="1"/>
        <rFont val="Times New Roman"/>
        <family val="1"/>
      </rPr>
      <t>X</t>
    </r>
    <phoneticPr fontId="12" type="noConversion"/>
  </si>
  <si>
    <r>
      <t>NO</t>
    </r>
    <r>
      <rPr>
        <vertAlign val="subscript"/>
        <sz val="11"/>
        <color theme="1"/>
        <rFont val="Times New Roman"/>
        <family val="1"/>
      </rPr>
      <t>X</t>
    </r>
    <phoneticPr fontId="12" type="noConversion"/>
  </si>
  <si>
    <t>THC</t>
  </si>
  <si>
    <t>NMHC</t>
  </si>
  <si>
    <t>CO</t>
  </si>
  <si>
    <t>Pb</t>
  </si>
  <si>
    <r>
      <rPr>
        <sz val="11"/>
        <color theme="1"/>
        <rFont val="新細明體"/>
        <family val="2"/>
      </rPr>
      <t>公噸／年</t>
    </r>
  </si>
  <si>
    <r>
      <rPr>
        <sz val="11"/>
        <color theme="1"/>
        <rFont val="新細明體"/>
        <family val="2"/>
      </rPr>
      <t>百分比</t>
    </r>
  </si>
  <si>
    <t>固定污染源</t>
  </si>
  <si>
    <t>工  業</t>
  </si>
  <si>
    <t>電力業</t>
  </si>
  <si>
    <t>-</t>
  </si>
  <si>
    <t>燃燒</t>
  </si>
  <si>
    <t>無法分類</t>
  </si>
  <si>
    <t>石油煉製業</t>
  </si>
  <si>
    <t>化學材料製造業</t>
  </si>
  <si>
    <t>逸散</t>
  </si>
  <si>
    <t>化學製品製造業</t>
  </si>
  <si>
    <t>鋼鐵基本工業</t>
  </si>
  <si>
    <t>水泥及預拌混凝土</t>
  </si>
  <si>
    <t>造紙及印刷出版業</t>
  </si>
  <si>
    <t>玻璃業</t>
  </si>
  <si>
    <t>磚窯及耐火材料業</t>
  </si>
  <si>
    <t>陶瓷業</t>
  </si>
  <si>
    <t>木竹業</t>
  </si>
  <si>
    <t>食品業</t>
  </si>
  <si>
    <t>皮革毛皮及製品業</t>
  </si>
  <si>
    <t>紡織業</t>
  </si>
  <si>
    <t>金屬製品製造業</t>
  </si>
  <si>
    <t>非鐵金屬基本工業</t>
  </si>
  <si>
    <t>礦業及土石採取業</t>
  </si>
  <si>
    <t>塑膠製品製造業</t>
  </si>
  <si>
    <t>橡膠製品製造業</t>
  </si>
  <si>
    <t>電子器材製造業</t>
  </si>
  <si>
    <t>運輸工具製修業</t>
  </si>
  <si>
    <t>印刷電路板製造業</t>
  </si>
  <si>
    <t>製鞋業(面源)</t>
  </si>
  <si>
    <t>製藥業(面源)</t>
  </si>
  <si>
    <t>印刷業(面源)</t>
  </si>
  <si>
    <t>倉儲業</t>
  </si>
  <si>
    <t>其他工業表面塗裝</t>
  </si>
  <si>
    <t>其他溶劑使用</t>
  </si>
  <si>
    <t>其他</t>
  </si>
  <si>
    <t>商  業</t>
  </si>
  <si>
    <t>一般消費</t>
  </si>
  <si>
    <t>汽車保養</t>
  </si>
  <si>
    <t>加油站</t>
  </si>
  <si>
    <t>乾洗業(面源)</t>
  </si>
  <si>
    <t>餐飲業</t>
  </si>
  <si>
    <t>餐飲業(油煙)</t>
  </si>
  <si>
    <t>旅館業</t>
  </si>
  <si>
    <t>營建等</t>
  </si>
  <si>
    <t>建築/施工</t>
  </si>
  <si>
    <t>道路瀝青舖設</t>
  </si>
  <si>
    <t>建塗-油性塗料</t>
  </si>
  <si>
    <t>建塗-水性塗料</t>
  </si>
  <si>
    <t>車輛行駛揚塵(鋪)</t>
  </si>
  <si>
    <t>車輛行駛揚塵(未鋪)</t>
  </si>
  <si>
    <t>礦場</t>
  </si>
  <si>
    <t>農業操作</t>
  </si>
  <si>
    <t>裸露地表</t>
  </si>
  <si>
    <t>住宅</t>
  </si>
  <si>
    <t>焚化爐</t>
  </si>
  <si>
    <t>露天燃燒</t>
  </si>
  <si>
    <t>農業露天燃燒-水田</t>
  </si>
  <si>
    <t>農業露天燃燒-蔗田</t>
  </si>
  <si>
    <t>農業露天燃燒-果園</t>
  </si>
  <si>
    <t>垃圾場逸散</t>
  </si>
  <si>
    <t>移動污染源</t>
  </si>
  <si>
    <t>公路運輸</t>
  </si>
  <si>
    <t>1.汽油車</t>
  </si>
  <si>
    <t>自用汽油小客車</t>
  </si>
  <si>
    <t>營業汽油小客車</t>
  </si>
  <si>
    <t>油電小客車</t>
  </si>
  <si>
    <t>汽油小貨車</t>
  </si>
  <si>
    <t>汽油特種車</t>
  </si>
  <si>
    <t>2.柴油車</t>
  </si>
  <si>
    <t>柴油小客車</t>
  </si>
  <si>
    <t>柴油小貨車</t>
  </si>
  <si>
    <t>柴油市區公車</t>
  </si>
  <si>
    <t>柴油公路客運</t>
  </si>
  <si>
    <t>其他大客車</t>
  </si>
  <si>
    <t>大貨車</t>
  </si>
  <si>
    <t>柴油特種車</t>
  </si>
  <si>
    <t>3.汽油機車</t>
  </si>
  <si>
    <t>二行程機車</t>
  </si>
  <si>
    <t>四行程機車</t>
  </si>
  <si>
    <t>4.清潔燃料車輛</t>
  </si>
  <si>
    <t>油氣雙燃料車(LPG)</t>
  </si>
  <si>
    <t>5.電動車</t>
  </si>
  <si>
    <t>電動小客車</t>
  </si>
  <si>
    <t>電動機車</t>
  </si>
  <si>
    <t>電動市區公車</t>
  </si>
  <si>
    <t>非公路運輸</t>
  </si>
  <si>
    <t>農業機械/施工機具</t>
  </si>
  <si>
    <t>火  車</t>
  </si>
  <si>
    <t>航空器</t>
  </si>
  <si>
    <t>船舶-港區內</t>
  </si>
  <si>
    <r>
      <rPr>
        <sz val="11"/>
        <color theme="1"/>
        <rFont val="新細明體"/>
        <family val="2"/>
      </rPr>
      <t>總排放量</t>
    </r>
  </si>
  <si>
    <t>船舶領海內(不含港區內)</t>
  </si>
  <si>
    <t>註："船舶領海內(不含港區內)"範疇為根據內政部國土管理署「國土計畫之直轄市縣市海域管轄範圍」，僅條列，不納入各縣市行業別統計總量</t>
  </si>
  <si>
    <t xml:space="preserve">       分類定義如"TEDS13污染源版排放量統計對照表"，列管公私場所行業別依據為固定源資料庫中登載各公私場所行業別並經縣市確認/修正後認列</t>
  </si>
  <si>
    <t xml:space="preserve">       懸浮微粒排放部分係僅考量原生性排放，未納入衍生性</t>
  </si>
  <si>
    <t>[TEDS13.0] 20251030v1</t>
  </si>
  <si>
    <r>
      <t>PM</t>
    </r>
    <r>
      <rPr>
        <vertAlign val="subscript"/>
        <sz val="11"/>
        <color rgb="FF000000"/>
        <rFont val="Times New Roman"/>
        <family val="1"/>
      </rPr>
      <t>10</t>
    </r>
    <phoneticPr fontId="12" type="noConversion"/>
  </si>
  <si>
    <r>
      <t>PM</t>
    </r>
    <r>
      <rPr>
        <vertAlign val="subscript"/>
        <sz val="11"/>
        <color rgb="FF000000"/>
        <rFont val="Times New Roman"/>
        <family val="1"/>
      </rPr>
      <t>2.5</t>
    </r>
    <phoneticPr fontId="12" type="noConversion"/>
  </si>
  <si>
    <r>
      <t>NO</t>
    </r>
    <r>
      <rPr>
        <vertAlign val="subscript"/>
        <sz val="11"/>
        <color rgb="FF000000"/>
        <rFont val="Times New Roman"/>
        <family val="1"/>
      </rPr>
      <t>X</t>
    </r>
    <phoneticPr fontId="12" type="noConversion"/>
  </si>
  <si>
    <t>THC</t>
    <phoneticPr fontId="12" type="noConversion"/>
  </si>
  <si>
    <t>MT/yr</t>
  </si>
  <si>
    <r>
      <rPr>
        <sz val="11"/>
        <color rgb="FF000000"/>
        <rFont val="細明體"/>
        <family val="3"/>
        <charset val="136"/>
      </rPr>
      <t>工業</t>
    </r>
  </si>
  <si>
    <r>
      <rPr>
        <sz val="11"/>
        <color theme="1"/>
        <rFont val="新細明體"/>
        <family val="2"/>
      </rPr>
      <t>車輛</t>
    </r>
  </si>
  <si>
    <r>
      <rPr>
        <sz val="11"/>
        <color theme="1"/>
        <rFont val="新細明體"/>
        <family val="2"/>
      </rPr>
      <t>非公路運輸</t>
    </r>
  </si>
  <si>
    <r>
      <rPr>
        <sz val="11"/>
        <color theme="1"/>
        <rFont val="新細明體"/>
        <family val="2"/>
      </rPr>
      <t>商業</t>
    </r>
  </si>
  <si>
    <r>
      <rPr>
        <sz val="11"/>
        <color theme="1"/>
        <rFont val="新細明體"/>
        <family val="2"/>
      </rPr>
      <t>營建</t>
    </r>
    <r>
      <rPr>
        <sz val="11"/>
        <color theme="1"/>
        <rFont val="Times New Roman"/>
        <family val="1"/>
      </rPr>
      <t>/</t>
    </r>
    <r>
      <rPr>
        <sz val="11"/>
        <color theme="1"/>
        <rFont val="新細明體"/>
        <family val="2"/>
      </rPr>
      <t>道路揚塵</t>
    </r>
  </si>
  <si>
    <r>
      <rPr>
        <sz val="11"/>
        <color theme="1"/>
        <rFont val="新細明體"/>
        <family val="2"/>
      </rPr>
      <t>露天燃燒</t>
    </r>
  </si>
  <si>
    <r>
      <rPr>
        <sz val="11"/>
        <color rgb="FF000000"/>
        <rFont val="細明體"/>
        <family val="3"/>
        <charset val="136"/>
      </rPr>
      <t>其他</t>
    </r>
  </si>
  <si>
    <r>
      <rPr>
        <sz val="11"/>
        <color rgb="FF000000"/>
        <rFont val="細明體"/>
        <family val="3"/>
        <charset val="136"/>
      </rPr>
      <t>總排放量</t>
    </r>
  </si>
  <si>
    <t>%</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</si>
</sst>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17" x14ac:knownFonts="1">
    <font>
      <sz val="11"/>
      <color theme="1"/>
      <name val="新細明體"/>
      <family val="2"/>
      <scheme val="minor"/>
    </font>
    <font>
      <sz val="12"/>
      <color theme="1"/>
      <name val="新細明體"/>
      <family val="2"/>
      <scheme val="minor"/>
    </font>
    <font>
      <sz val="8"/>
      <name val="Times New Roman"/>
      <family val="1"/>
    </font>
    <font>
      <sz val="9"/>
      <name val="Times New Roman"/>
      <family val="2"/>
      <charset val="136"/>
    </font>
    <font>
      <sz val="11"/>
      <color theme="1"/>
      <name val="新細明體"/>
      <family val="2"/>
      <scheme val="minor"/>
    </font>
    <font>
      <sz val="8"/>
      <color theme="1"/>
      <name val="Times New Roman"/>
      <family val="1"/>
    </font>
    <font>
      <sz val="11"/>
      <color theme="1"/>
      <name val="Times New Roman"/>
      <family val="1"/>
    </font>
    <font>
      <sz val="12"/>
      <color rgb="FF000000"/>
      <name val="新細明體"/>
      <family val="1"/>
      <charset val="136"/>
    </font>
    <font>
      <b/>
      <sz val="11"/>
      <color rgb="FF000000"/>
      <name val="Times New Roman"/>
      <family val="1"/>
    </font>
    <font>
      <b/>
      <sz val="11"/>
      <color theme="1"/>
      <name val="Times New Roman"/>
      <family val="1"/>
    </font>
    <font>
      <sz val="11"/>
      <color theme="1"/>
      <name val="新細明體"/>
      <family val="2"/>
    </font>
    <font>
      <vertAlign val="subscript"/>
      <sz val="11"/>
      <color theme="1"/>
      <name val="Times New Roman"/>
      <family val="1"/>
    </font>
    <font>
      <sz val="9"/>
      <name val="新細明體"/>
      <family val="3"/>
      <charset val="136"/>
      <scheme val="minor"/>
    </font>
    <font>
      <sz val="6"/>
      <color theme="1"/>
      <name val="Times New Roman"/>
      <family val="1"/>
    </font>
    <font>
      <sz val="11"/>
      <color rgb="FF000000"/>
      <name val="Times New Roman"/>
      <family val="1"/>
    </font>
    <font>
      <vertAlign val="subscript"/>
      <sz val="11"/>
      <color rgb="FF000000"/>
      <name val="Times New Roman"/>
      <family val="1"/>
    </font>
    <font>
      <sz val="11"/>
      <color rgb="FF000000"/>
      <name val="細明體"/>
      <family val="3"/>
      <charset val="136"/>
    </font>
  </fonts>
  <fills count="2">
    <fill>
      <patternFill patternType="none"/>
    </fill>
    <fill>
      <patternFill patternType="gray125"/>
    </fill>
  </fills>
  <borders count="15">
    <border>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right style="thin">
        <color rgb="FF000000"/>
      </right>
      <top style="thin">
        <color rgb="FF000000"/>
      </top>
      <bottom/>
      <diagonal/>
    </border>
    <border>
      <left/>
      <right style="thin">
        <color rgb="FF000000"/>
      </right>
      <top/>
      <bottom/>
      <diagonal/>
    </border>
    <border>
      <left style="thin">
        <color rgb="FF000000"/>
      </left>
      <right/>
      <top style="thin">
        <color auto="1"/>
      </top>
      <bottom/>
      <diagonal/>
    </border>
    <border>
      <left/>
      <right/>
      <top style="thin">
        <color auto="1"/>
      </top>
      <bottom/>
      <diagonal/>
    </border>
    <border>
      <left style="thin">
        <color rgb="FF000000"/>
      </left>
      <right style="thin">
        <color rgb="FF000000"/>
      </right>
      <top style="thin">
        <color rgb="FF000000"/>
      </top>
      <bottom style="thin">
        <color rgb="FF000000"/>
      </bottom>
      <diagonal/>
    </border>
  </borders>
  <cellStyleXfs count="5">
    <xf numFmtId="0" fontId="0" fillId="0" borderId="0"/>
    <xf numFmtId="9" fontId="4" fillId="0" borderId="0" applyFont="0" applyFill="0" applyBorder="0" applyAlignment="0" applyProtection="0">
      <alignment vertical="center"/>
    </xf>
    <xf numFmtId="0" fontId="1" fillId="0" borderId="0"/>
    <xf numFmtId="0" fontId="7" fillId="0" borderId="0" applyNumberFormat="0" applyFont="0" applyBorder="0" applyProtection="0">
      <alignment vertical="center"/>
    </xf>
    <xf numFmtId="0" fontId="4" fillId="0" borderId="0"/>
  </cellStyleXfs>
  <cellXfs count="62">
    <xf numFmtId="0" fontId="0" fillId="0" borderId="0" xfId="0"/>
    <xf numFmtId="0" fontId="2" fillId="0" borderId="0" xfId="2" applyFont="1" applyFill="1" applyAlignment="1">
      <alignment vertical="center"/>
    </xf>
    <xf numFmtId="0" fontId="5" fillId="0" borderId="0" xfId="0" applyFont="1"/>
    <xf numFmtId="0" fontId="5" fillId="0" borderId="0" xfId="0" applyFont="1" applyBorder="1" applyAlignment="1">
      <alignment vertical="center"/>
    </xf>
    <xf numFmtId="0" fontId="6" fillId="0" borderId="0" xfId="0" applyFont="1"/>
    <xf numFmtId="0" fontId="8" fillId="0" borderId="0" xfId="3" applyFont="1" applyFill="1" applyAlignment="1">
      <alignment vertical="top"/>
    </xf>
    <xf numFmtId="0" fontId="9" fillId="0" borderId="1" xfId="2" applyFont="1" applyBorder="1" applyAlignment="1">
      <alignment vertical="center"/>
    </xf>
    <xf numFmtId="0" fontId="9" fillId="0" borderId="2" xfId="2" applyFont="1" applyBorder="1" applyAlignment="1">
      <alignment vertical="center"/>
    </xf>
    <xf numFmtId="0" fontId="6" fillId="0" borderId="3" xfId="4" applyFont="1" applyFill="1" applyBorder="1" applyAlignment="1">
      <alignment vertical="top"/>
    </xf>
    <xf numFmtId="0" fontId="6" fillId="0" borderId="4" xfId="4" applyFont="1" applyFill="1" applyBorder="1" applyAlignment="1">
      <alignment vertical="center"/>
    </xf>
    <xf numFmtId="0" fontId="6" fillId="0" borderId="4" xfId="4" applyFont="1" applyFill="1" applyBorder="1" applyAlignment="1">
      <alignment vertical="top"/>
    </xf>
    <xf numFmtId="0" fontId="6" fillId="0" borderId="1" xfId="4" applyFont="1" applyFill="1" applyBorder="1" applyAlignment="1">
      <alignment horizontal="center" vertical="center"/>
    </xf>
    <xf numFmtId="0" fontId="6" fillId="0" borderId="5" xfId="4" applyFont="1" applyFill="1" applyBorder="1" applyAlignment="1">
      <alignment horizontal="center" vertical="center"/>
    </xf>
    <xf numFmtId="0" fontId="6" fillId="0" borderId="2" xfId="4" applyFont="1" applyFill="1" applyBorder="1" applyAlignment="1">
      <alignment horizontal="center" vertical="center"/>
    </xf>
    <xf numFmtId="0" fontId="6" fillId="0" borderId="6" xfId="4" applyFont="1" applyFill="1" applyBorder="1" applyAlignment="1">
      <alignment vertical="top"/>
    </xf>
    <xf numFmtId="0" fontId="6" fillId="0" borderId="7" xfId="4" applyFont="1" applyFill="1" applyBorder="1" applyAlignment="1">
      <alignment vertical="center"/>
    </xf>
    <xf numFmtId="0" fontId="6" fillId="0" borderId="7" xfId="4" applyFont="1" applyFill="1" applyBorder="1" applyAlignment="1">
      <alignment vertical="top"/>
    </xf>
    <xf numFmtId="0" fontId="6" fillId="0" borderId="6" xfId="4" applyFont="1" applyFill="1" applyBorder="1" applyAlignment="1">
      <alignment horizontal="center" vertical="top"/>
    </xf>
    <xf numFmtId="0" fontId="6" fillId="0" borderId="8" xfId="4" applyFont="1" applyFill="1" applyBorder="1" applyAlignment="1">
      <alignment horizontal="center" vertical="top"/>
    </xf>
    <xf numFmtId="0" fontId="6" fillId="0" borderId="7" xfId="4" applyFont="1" applyFill="1" applyBorder="1" applyAlignment="1">
      <alignment horizontal="center" vertical="top"/>
    </xf>
    <xf numFmtId="0" fontId="13" fillId="0" borderId="0" xfId="0" applyFont="1"/>
    <xf numFmtId="0" fontId="6" fillId="0" borderId="9" xfId="4" applyFont="1" applyFill="1" applyBorder="1" applyAlignment="1">
      <alignment vertical="top"/>
    </xf>
    <xf numFmtId="0" fontId="6" fillId="0" borderId="0" xfId="4" applyFont="1" applyFill="1" applyBorder="1" applyAlignment="1"/>
    <xf numFmtId="0" fontId="6" fillId="0" borderId="0" xfId="4" applyFont="1" applyFill="1" applyBorder="1" applyAlignment="1">
      <alignment vertical="top"/>
    </xf>
    <xf numFmtId="0" fontId="6" fillId="0" borderId="9" xfId="0" applyFont="1" applyBorder="1"/>
    <xf numFmtId="0" fontId="6" fillId="0" borderId="0" xfId="0" applyFont="1" applyBorder="1"/>
    <xf numFmtId="0" fontId="6" fillId="0" borderId="3" xfId="0" applyFont="1" applyBorder="1"/>
    <xf numFmtId="0" fontId="6" fillId="0" borderId="10" xfId="0" applyFont="1" applyBorder="1"/>
    <xf numFmtId="0" fontId="6" fillId="0" borderId="11" xfId="0" applyFont="1" applyBorder="1"/>
    <xf numFmtId="0" fontId="13" fillId="0" borderId="0" xfId="2" applyFont="1" applyAlignment="1">
      <alignment vertical="center"/>
    </xf>
    <xf numFmtId="176" fontId="6" fillId="0" borderId="9" xfId="0" applyNumberFormat="1" applyFont="1" applyBorder="1"/>
    <xf numFmtId="10" fontId="6" fillId="0" borderId="0" xfId="1" applyNumberFormat="1" applyFont="1" applyBorder="1" applyAlignment="1"/>
    <xf numFmtId="10" fontId="6" fillId="0" borderId="11" xfId="1" applyNumberFormat="1" applyFont="1" applyBorder="1" applyAlignment="1"/>
    <xf numFmtId="176" fontId="6" fillId="0" borderId="0" xfId="0" applyNumberFormat="1" applyFont="1" applyBorder="1"/>
    <xf numFmtId="0" fontId="6" fillId="0" borderId="9" xfId="2" applyFont="1" applyBorder="1" applyAlignment="1">
      <alignment vertical="top"/>
    </xf>
    <xf numFmtId="0" fontId="6" fillId="0" borderId="0" xfId="2" applyFont="1" applyBorder="1" applyAlignment="1"/>
    <xf numFmtId="0" fontId="6" fillId="0" borderId="12" xfId="4" applyFont="1" applyFill="1" applyBorder="1" applyAlignment="1">
      <alignment vertical="top"/>
    </xf>
    <xf numFmtId="0" fontId="6" fillId="0" borderId="13" xfId="4" applyFont="1" applyFill="1" applyBorder="1" applyAlignment="1"/>
    <xf numFmtId="0" fontId="6" fillId="0" borderId="13" xfId="4" applyFont="1" applyFill="1" applyBorder="1" applyAlignment="1">
      <alignment vertical="top"/>
    </xf>
    <xf numFmtId="176" fontId="6" fillId="0" borderId="3" xfId="0" applyNumberFormat="1" applyFont="1" applyBorder="1"/>
    <xf numFmtId="10" fontId="6" fillId="0" borderId="4" xfId="1" applyNumberFormat="1" applyFont="1" applyBorder="1" applyAlignment="1"/>
    <xf numFmtId="10" fontId="6" fillId="0" borderId="10" xfId="1" applyNumberFormat="1" applyFont="1" applyBorder="1" applyAlignment="1"/>
    <xf numFmtId="176" fontId="6" fillId="0" borderId="4" xfId="0" applyNumberFormat="1" applyFont="1" applyBorder="1"/>
    <xf numFmtId="0" fontId="6" fillId="0" borderId="0" xfId="2" applyFont="1" applyBorder="1" applyAlignment="1">
      <alignment vertical="top"/>
    </xf>
    <xf numFmtId="176" fontId="6" fillId="0" borderId="1" xfId="0" applyNumberFormat="1" applyFont="1" applyBorder="1"/>
    <xf numFmtId="10" fontId="6" fillId="0" borderId="2" xfId="1" applyNumberFormat="1" applyFont="1" applyBorder="1" applyAlignment="1"/>
    <xf numFmtId="10" fontId="6" fillId="0" borderId="5" xfId="1" applyNumberFormat="1" applyFont="1" applyBorder="1" applyAlignment="1"/>
    <xf numFmtId="176" fontId="6" fillId="0" borderId="2" xfId="0" applyNumberFormat="1" applyFont="1" applyBorder="1"/>
    <xf numFmtId="0" fontId="6" fillId="0" borderId="7" xfId="2" applyFont="1" applyBorder="1" applyAlignment="1">
      <alignment vertical="top"/>
    </xf>
    <xf numFmtId="176" fontId="6" fillId="0" borderId="6" xfId="0" applyNumberFormat="1" applyFont="1" applyBorder="1"/>
    <xf numFmtId="10" fontId="6" fillId="0" borderId="7" xfId="1" applyNumberFormat="1" applyFont="1" applyBorder="1" applyAlignment="1"/>
    <xf numFmtId="10" fontId="6" fillId="0" borderId="8" xfId="1" applyNumberFormat="1" applyFont="1" applyBorder="1" applyAlignment="1"/>
    <xf numFmtId="176" fontId="6" fillId="0" borderId="7" xfId="0" applyNumberFormat="1" applyFont="1" applyBorder="1"/>
    <xf numFmtId="0" fontId="6" fillId="0" borderId="0" xfId="0" applyFont="1" applyAlignment="1">
      <alignment horizontal="center"/>
    </xf>
    <xf numFmtId="0" fontId="6" fillId="0" borderId="14" xfId="4" applyFont="1" applyFill="1" applyBorder="1" applyAlignment="1">
      <alignment vertical="center"/>
    </xf>
    <xf numFmtId="0" fontId="6" fillId="0" borderId="14" xfId="4" applyFont="1" applyFill="1" applyBorder="1" applyAlignment="1">
      <alignment horizontal="center" vertical="center"/>
    </xf>
    <xf numFmtId="0" fontId="14" fillId="0" borderId="14" xfId="4" applyFont="1" applyFill="1" applyBorder="1" applyAlignment="1">
      <alignment horizontal="center" vertical="center"/>
    </xf>
    <xf numFmtId="0" fontId="6" fillId="0" borderId="14" xfId="4" applyFont="1" applyFill="1" applyBorder="1" applyAlignment="1">
      <alignment vertical="top"/>
    </xf>
    <xf numFmtId="0" fontId="14" fillId="0" borderId="6" xfId="4" applyFont="1" applyFill="1" applyBorder="1" applyAlignment="1">
      <alignment vertical="top"/>
    </xf>
    <xf numFmtId="176" fontId="6" fillId="0" borderId="14" xfId="4" applyNumberFormat="1" applyFont="1" applyFill="1" applyBorder="1" applyAlignment="1">
      <alignment vertical="center"/>
    </xf>
    <xf numFmtId="0" fontId="14" fillId="0" borderId="14" xfId="4" applyFont="1" applyFill="1" applyBorder="1" applyAlignment="1">
      <alignment vertical="top"/>
    </xf>
    <xf numFmtId="10" fontId="6" fillId="0" borderId="14" xfId="4" applyNumberFormat="1" applyFont="1" applyFill="1" applyBorder="1" applyAlignment="1">
      <alignment vertical="center"/>
    </xf>
  </cellXfs>
  <cellStyles count="5">
    <cellStyle name="一般" xfId="0" builtinId="0"/>
    <cellStyle name="一般 2" xfId="2" xr:uid="{62056D38-31BD-4713-8183-D86C6C03CCA3}"/>
    <cellStyle name="一般 2 2" xfId="4" xr:uid="{3C07A07D-B78C-4D47-88C1-DBCB4D3D55EF}"/>
    <cellStyle name="一般 2 5" xfId="3" xr:uid="{C49B5873-EDE1-4088-9F00-D9B8D879424F}"/>
    <cellStyle name="百分比"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951FE2-3608-4AFA-8840-694CBD716C40}">
  <sheetPr codeName="工作表4">
    <tabColor rgb="FF99FF99"/>
  </sheetPr>
  <dimension ref="A1:X147"/>
  <sheetViews>
    <sheetView tabSelected="1" zoomScaleNormal="100" workbookViewId="0">
      <pane xSplit="6" ySplit="4" topLeftCell="G5" activePane="bottomRight" state="frozen"/>
      <selection pane="topRight" activeCell="G1" sqref="G1"/>
      <selection pane="bottomLeft" activeCell="A5" sqref="A5"/>
      <selection pane="bottomRight"/>
    </sheetView>
  </sheetViews>
  <sheetFormatPr defaultRowHeight="14" x14ac:dyDescent="0.3"/>
  <cols>
    <col min="1" max="1" width="4.19921875" style="4" customWidth="1"/>
    <col min="2" max="2" width="12.59765625" style="4" bestFit="1" customWidth="1"/>
    <col min="3" max="3" width="5.69921875" style="4" customWidth="1"/>
    <col min="4" max="4" width="26.09765625" style="4" bestFit="1" customWidth="1"/>
    <col min="5" max="5" width="3.69921875" style="4" customWidth="1"/>
    <col min="6" max="6" width="11.5" style="4" customWidth="1"/>
    <col min="7" max="7" width="15.69921875" style="4" bestFit="1" customWidth="1"/>
    <col min="8" max="9" width="12.09765625" style="4" bestFit="1" customWidth="1"/>
    <col min="10" max="11" width="10.8984375" style="4" bestFit="1" customWidth="1"/>
    <col min="12" max="15" width="12.09765625" style="4" bestFit="1" customWidth="1"/>
    <col min="16" max="16" width="9.296875" style="4" bestFit="1" customWidth="1"/>
    <col min="17" max="17" width="12.09765625" style="4" bestFit="1" customWidth="1"/>
    <col min="18" max="18" width="9.296875" style="4" bestFit="1" customWidth="1"/>
    <col min="19" max="19" width="12.09765625" style="4" bestFit="1" customWidth="1"/>
    <col min="20" max="20" width="9.296875" style="4" bestFit="1" customWidth="1"/>
    <col min="21" max="21" width="12.09765625" style="4" bestFit="1" customWidth="1"/>
    <col min="22" max="22" width="9.296875" style="4" bestFit="1" customWidth="1"/>
    <col min="23" max="23" width="10.19921875" style="4" bestFit="1" customWidth="1"/>
    <col min="24" max="24" width="9.296875" style="4" bestFit="1" customWidth="1"/>
    <col min="25" max="16384" width="8.796875" style="4"/>
  </cols>
  <sheetData>
    <row r="1" spans="1:24" s="2" customFormat="1" ht="10.5" x14ac:dyDescent="0.25">
      <c r="A1" s="1"/>
      <c r="G1" s="3"/>
      <c r="H1" s="3"/>
      <c r="I1" s="3"/>
      <c r="J1" s="3"/>
      <c r="K1" s="3"/>
      <c r="L1" s="3"/>
      <c r="M1" s="3"/>
      <c r="N1" s="3"/>
      <c r="O1" s="3"/>
      <c r="P1" s="3"/>
      <c r="Q1" s="3"/>
      <c r="R1" s="3"/>
      <c r="S1" s="3"/>
      <c r="T1" s="3"/>
      <c r="U1" s="3"/>
      <c r="V1" s="3"/>
      <c r="W1" s="3"/>
      <c r="X1" s="3"/>
    </row>
    <row r="2" spans="1:24" x14ac:dyDescent="0.3">
      <c r="B2" s="5" t="s">
        <v>0</v>
      </c>
      <c r="G2" s="6"/>
      <c r="H2" s="7"/>
      <c r="I2" s="7"/>
      <c r="J2" s="7"/>
      <c r="K2" s="7"/>
      <c r="L2" s="7"/>
      <c r="M2" s="7"/>
      <c r="N2" s="7"/>
      <c r="O2" s="7"/>
      <c r="P2" s="7"/>
      <c r="Q2" s="7"/>
      <c r="R2" s="7"/>
      <c r="S2" s="7"/>
      <c r="T2" s="7"/>
      <c r="U2" s="7"/>
      <c r="V2" s="7"/>
      <c r="W2" s="7"/>
      <c r="X2" s="7"/>
    </row>
    <row r="3" spans="1:24" ht="17" x14ac:dyDescent="0.3">
      <c r="B3" s="8" t="s">
        <v>1</v>
      </c>
      <c r="C3" s="9"/>
      <c r="D3" s="10" t="s">
        <v>2</v>
      </c>
      <c r="E3" s="10"/>
      <c r="F3" s="10"/>
      <c r="G3" s="11" t="s">
        <v>3</v>
      </c>
      <c r="H3" s="12"/>
      <c r="I3" s="13" t="s">
        <v>4</v>
      </c>
      <c r="J3" s="13"/>
      <c r="K3" s="11" t="s">
        <v>5</v>
      </c>
      <c r="L3" s="12"/>
      <c r="M3" s="13" t="s">
        <v>6</v>
      </c>
      <c r="N3" s="13"/>
      <c r="O3" s="11" t="s">
        <v>7</v>
      </c>
      <c r="P3" s="12"/>
      <c r="Q3" s="13" t="s">
        <v>8</v>
      </c>
      <c r="R3" s="13"/>
      <c r="S3" s="11" t="s">
        <v>9</v>
      </c>
      <c r="T3" s="12"/>
      <c r="U3" s="13" t="s">
        <v>10</v>
      </c>
      <c r="V3" s="13"/>
      <c r="W3" s="11" t="s">
        <v>11</v>
      </c>
      <c r="X3" s="12"/>
    </row>
    <row r="4" spans="1:24" ht="14.5" x14ac:dyDescent="0.3">
      <c r="B4" s="14"/>
      <c r="C4" s="15"/>
      <c r="D4" s="16"/>
      <c r="E4" s="16"/>
      <c r="F4" s="16"/>
      <c r="G4" s="17" t="s">
        <v>12</v>
      </c>
      <c r="H4" s="18" t="s">
        <v>13</v>
      </c>
      <c r="I4" s="19" t="s">
        <v>12</v>
      </c>
      <c r="J4" s="19" t="s">
        <v>13</v>
      </c>
      <c r="K4" s="17" t="s">
        <v>12</v>
      </c>
      <c r="L4" s="18" t="s">
        <v>13</v>
      </c>
      <c r="M4" s="19" t="s">
        <v>12</v>
      </c>
      <c r="N4" s="19" t="s">
        <v>13</v>
      </c>
      <c r="O4" s="17" t="s">
        <v>12</v>
      </c>
      <c r="P4" s="18" t="s">
        <v>13</v>
      </c>
      <c r="Q4" s="19" t="s">
        <v>12</v>
      </c>
      <c r="R4" s="19" t="s">
        <v>13</v>
      </c>
      <c r="S4" s="17" t="s">
        <v>12</v>
      </c>
      <c r="T4" s="18" t="s">
        <v>13</v>
      </c>
      <c r="U4" s="19" t="s">
        <v>12</v>
      </c>
      <c r="V4" s="19" t="s">
        <v>13</v>
      </c>
      <c r="W4" s="17" t="s">
        <v>12</v>
      </c>
      <c r="X4" s="18" t="s">
        <v>13</v>
      </c>
    </row>
    <row r="5" spans="1:24" x14ac:dyDescent="0.3">
      <c r="A5" s="20"/>
      <c r="B5" s="21" t="s">
        <v>14</v>
      </c>
      <c r="C5" s="22">
        <v>1</v>
      </c>
      <c r="D5" s="23" t="s">
        <v>15</v>
      </c>
      <c r="E5" s="23"/>
      <c r="F5" s="23"/>
      <c r="G5" s="24"/>
      <c r="H5" s="25"/>
      <c r="I5" s="26"/>
      <c r="J5" s="27"/>
      <c r="K5" s="25"/>
      <c r="L5" s="25"/>
      <c r="M5" s="26"/>
      <c r="N5" s="27"/>
      <c r="O5" s="25"/>
      <c r="P5" s="25"/>
      <c r="Q5" s="26"/>
      <c r="R5" s="27"/>
      <c r="S5" s="25"/>
      <c r="T5" s="25"/>
      <c r="U5" s="26"/>
      <c r="V5" s="27"/>
      <c r="W5" s="25"/>
      <c r="X5" s="28"/>
    </row>
    <row r="6" spans="1:24" x14ac:dyDescent="0.3">
      <c r="A6" s="29"/>
      <c r="B6" s="21"/>
      <c r="C6" s="22"/>
      <c r="D6" s="23" t="s">
        <v>16</v>
      </c>
      <c r="E6" s="23" t="s">
        <v>17</v>
      </c>
      <c r="F6" s="23" t="s">
        <v>18</v>
      </c>
      <c r="G6" s="30">
        <v>282.59719571478502</v>
      </c>
      <c r="H6" s="31">
        <v>4.222902669063288E-3</v>
      </c>
      <c r="I6" s="30">
        <v>229.44096307858047</v>
      </c>
      <c r="J6" s="32">
        <v>9.6328883468332783E-3</v>
      </c>
      <c r="K6" s="33">
        <v>207.45854111655672</v>
      </c>
      <c r="L6" s="31">
        <v>3.1340093968890551E-2</v>
      </c>
      <c r="M6" s="30">
        <v>4050.0860000000007</v>
      </c>
      <c r="N6" s="32">
        <v>0.52772027202539584</v>
      </c>
      <c r="O6" s="33">
        <v>6341.5540000000019</v>
      </c>
      <c r="P6" s="31">
        <v>0.15717986274660783</v>
      </c>
      <c r="Q6" s="30">
        <v>2.0824001391206992</v>
      </c>
      <c r="R6" s="32">
        <v>1.5280249455991504E-5</v>
      </c>
      <c r="S6" s="33">
        <v>1.9684768461950339</v>
      </c>
      <c r="T6" s="31">
        <v>1.6734555696098596E-5</v>
      </c>
      <c r="U6" s="30">
        <v>2144.13</v>
      </c>
      <c r="V6" s="32">
        <v>2.5678318085887393E-2</v>
      </c>
      <c r="W6" s="33">
        <v>9.7999999999999976E-2</v>
      </c>
      <c r="X6" s="32">
        <v>1.5442350867860112E-2</v>
      </c>
    </row>
    <row r="7" spans="1:24" x14ac:dyDescent="0.3">
      <c r="A7" s="29"/>
      <c r="B7" s="21"/>
      <c r="C7" s="22"/>
      <c r="D7" s="23"/>
      <c r="E7" s="23" t="s">
        <v>17</v>
      </c>
      <c r="F7" s="23" t="s">
        <v>19</v>
      </c>
      <c r="G7" s="30">
        <v>19.935804285214957</v>
      </c>
      <c r="H7" s="31">
        <v>2.9790444633755105E-4</v>
      </c>
      <c r="I7" s="30">
        <v>10.97253362880703</v>
      </c>
      <c r="J7" s="32">
        <v>4.6067271471472872E-4</v>
      </c>
      <c r="K7" s="33">
        <v>7.4938085529684981</v>
      </c>
      <c r="L7" s="31">
        <v>1.1320655344961605E-3</v>
      </c>
      <c r="M7" s="30">
        <v>0</v>
      </c>
      <c r="N7" s="32">
        <v>0</v>
      </c>
      <c r="O7" s="33">
        <v>0</v>
      </c>
      <c r="P7" s="31">
        <v>0</v>
      </c>
      <c r="Q7" s="30">
        <v>5.4916991371334145</v>
      </c>
      <c r="R7" s="32">
        <v>4.029702609801259E-5</v>
      </c>
      <c r="S7" s="33">
        <v>4.3635231538049677</v>
      </c>
      <c r="T7" s="31">
        <v>3.7095494107391771E-5</v>
      </c>
      <c r="U7" s="30">
        <v>0</v>
      </c>
      <c r="V7" s="32">
        <v>0</v>
      </c>
      <c r="W7" s="33">
        <v>0</v>
      </c>
      <c r="X7" s="32">
        <v>0</v>
      </c>
    </row>
    <row r="8" spans="1:24" x14ac:dyDescent="0.3">
      <c r="A8" s="29"/>
      <c r="B8" s="21"/>
      <c r="C8" s="22"/>
      <c r="D8" s="23" t="s">
        <v>20</v>
      </c>
      <c r="E8" s="23" t="s">
        <v>17</v>
      </c>
      <c r="F8" s="23" t="s">
        <v>18</v>
      </c>
      <c r="G8" s="30">
        <v>150.3146989155251</v>
      </c>
      <c r="H8" s="31">
        <v>2.2461806163514087E-3</v>
      </c>
      <c r="I8" s="30">
        <v>104.13989163345276</v>
      </c>
      <c r="J8" s="32">
        <v>4.3722268905086311E-3</v>
      </c>
      <c r="K8" s="33">
        <v>87.081258005215034</v>
      </c>
      <c r="L8" s="31">
        <v>1.3155085320296977E-2</v>
      </c>
      <c r="M8" s="30">
        <v>199.43099999999993</v>
      </c>
      <c r="N8" s="32">
        <v>2.5985567113956758E-2</v>
      </c>
      <c r="O8" s="33">
        <v>778.18300000000045</v>
      </c>
      <c r="P8" s="31">
        <v>1.928781133642378E-2</v>
      </c>
      <c r="Q8" s="30">
        <v>50.998505160614613</v>
      </c>
      <c r="R8" s="32">
        <v>3.7421716705508421E-4</v>
      </c>
      <c r="S8" s="33">
        <v>36.422732443713087</v>
      </c>
      <c r="T8" s="31">
        <v>3.0963952959953876E-4</v>
      </c>
      <c r="U8" s="30">
        <v>0</v>
      </c>
      <c r="V8" s="32">
        <v>0</v>
      </c>
      <c r="W8" s="33">
        <v>0</v>
      </c>
      <c r="X8" s="32">
        <v>0</v>
      </c>
    </row>
    <row r="9" spans="1:24" x14ac:dyDescent="0.3">
      <c r="A9" s="29"/>
      <c r="B9" s="21"/>
      <c r="C9" s="22"/>
      <c r="D9" s="23"/>
      <c r="E9" s="23" t="s">
        <v>17</v>
      </c>
      <c r="F9" s="23" t="s">
        <v>19</v>
      </c>
      <c r="G9" s="30">
        <v>2.5301084474885844E-2</v>
      </c>
      <c r="H9" s="31">
        <v>3.7807883014884868E-7</v>
      </c>
      <c r="I9" s="30">
        <v>1.7761361301369863E-2</v>
      </c>
      <c r="J9" s="32">
        <v>7.456960082810678E-7</v>
      </c>
      <c r="K9" s="33">
        <v>1.0748924120716288E-2</v>
      </c>
      <c r="L9" s="31">
        <v>1.6238053646509414E-6</v>
      </c>
      <c r="M9" s="30">
        <v>0</v>
      </c>
      <c r="N9" s="32">
        <v>0</v>
      </c>
      <c r="O9" s="33">
        <v>0</v>
      </c>
      <c r="P9" s="31">
        <v>0</v>
      </c>
      <c r="Q9" s="30">
        <v>623.50695084250356</v>
      </c>
      <c r="R9" s="32">
        <v>4.5751734104479266E-3</v>
      </c>
      <c r="S9" s="33">
        <v>503.48826755628659</v>
      </c>
      <c r="T9" s="31">
        <v>4.2802903534472497E-3</v>
      </c>
      <c r="U9" s="30">
        <v>0.3</v>
      </c>
      <c r="V9" s="32">
        <v>3.5928303907721159E-6</v>
      </c>
      <c r="W9" s="33">
        <v>0</v>
      </c>
      <c r="X9" s="32">
        <v>0</v>
      </c>
    </row>
    <row r="10" spans="1:24" x14ac:dyDescent="0.3">
      <c r="A10" s="29"/>
      <c r="B10" s="21"/>
      <c r="C10" s="22"/>
      <c r="D10" s="23" t="s">
        <v>21</v>
      </c>
      <c r="E10" s="23" t="s">
        <v>17</v>
      </c>
      <c r="F10" s="23" t="s">
        <v>18</v>
      </c>
      <c r="G10" s="30">
        <v>75.332831613506613</v>
      </c>
      <c r="H10" s="31">
        <v>1.125712570799331E-3</v>
      </c>
      <c r="I10" s="30">
        <v>53.644675070478684</v>
      </c>
      <c r="J10" s="32">
        <v>2.2522271455907845E-3</v>
      </c>
      <c r="K10" s="33">
        <v>44.534419780505928</v>
      </c>
      <c r="L10" s="31">
        <v>6.7276714338163537E-3</v>
      </c>
      <c r="M10" s="30">
        <v>347.35599999999999</v>
      </c>
      <c r="N10" s="32">
        <v>4.5259977889272815E-2</v>
      </c>
      <c r="O10" s="33">
        <v>665.86599999999976</v>
      </c>
      <c r="P10" s="31">
        <v>1.6503955731928279E-2</v>
      </c>
      <c r="Q10" s="30">
        <v>22.149945229369226</v>
      </c>
      <c r="R10" s="32">
        <v>1.6253201398854365E-4</v>
      </c>
      <c r="S10" s="33">
        <v>13.223916690786137</v>
      </c>
      <c r="T10" s="31">
        <v>1.1242010329472917E-4</v>
      </c>
      <c r="U10" s="30">
        <v>167.94532360097324</v>
      </c>
      <c r="V10" s="32">
        <v>2.0113302087387806E-3</v>
      </c>
      <c r="W10" s="33">
        <v>9.5999999999999988E-2</v>
      </c>
      <c r="X10" s="32">
        <v>1.5127200850148684E-2</v>
      </c>
    </row>
    <row r="11" spans="1:24" x14ac:dyDescent="0.3">
      <c r="A11" s="29"/>
      <c r="B11" s="21"/>
      <c r="C11" s="22"/>
      <c r="D11" s="23"/>
      <c r="E11" s="23" t="s">
        <v>17</v>
      </c>
      <c r="F11" s="23" t="s">
        <v>22</v>
      </c>
      <c r="G11" s="30">
        <v>0</v>
      </c>
      <c r="H11" s="31">
        <v>0</v>
      </c>
      <c r="I11" s="30">
        <v>0</v>
      </c>
      <c r="J11" s="32">
        <v>0</v>
      </c>
      <c r="K11" s="33">
        <v>0</v>
      </c>
      <c r="L11" s="31">
        <v>0</v>
      </c>
      <c r="M11" s="30">
        <v>0</v>
      </c>
      <c r="N11" s="32">
        <v>0</v>
      </c>
      <c r="O11" s="33">
        <v>0</v>
      </c>
      <c r="P11" s="31">
        <v>0</v>
      </c>
      <c r="Q11" s="30">
        <v>0.22698346278751572</v>
      </c>
      <c r="R11" s="32">
        <v>1.6655607482059301E-6</v>
      </c>
      <c r="S11" s="33">
        <v>0.20539486427813955</v>
      </c>
      <c r="T11" s="31">
        <v>1.7461174626458297E-6</v>
      </c>
      <c r="U11" s="30">
        <v>0</v>
      </c>
      <c r="V11" s="32">
        <v>0</v>
      </c>
      <c r="W11" s="33">
        <v>0</v>
      </c>
      <c r="X11" s="32">
        <v>0</v>
      </c>
    </row>
    <row r="12" spans="1:24" x14ac:dyDescent="0.3">
      <c r="A12" s="29"/>
      <c r="B12" s="21"/>
      <c r="C12" s="22"/>
      <c r="D12" s="23"/>
      <c r="E12" s="23" t="s">
        <v>17</v>
      </c>
      <c r="F12" s="23" t="s">
        <v>19</v>
      </c>
      <c r="G12" s="30">
        <v>20.751168386493422</v>
      </c>
      <c r="H12" s="31">
        <v>3.1008858436778938E-4</v>
      </c>
      <c r="I12" s="30">
        <v>13.019394295312759</v>
      </c>
      <c r="J12" s="32">
        <v>5.4660846043953011E-4</v>
      </c>
      <c r="K12" s="33">
        <v>9.3502445313938658</v>
      </c>
      <c r="L12" s="31">
        <v>1.4125113416340429E-3</v>
      </c>
      <c r="M12" s="30">
        <v>0</v>
      </c>
      <c r="N12" s="32">
        <v>0</v>
      </c>
      <c r="O12" s="33">
        <v>0</v>
      </c>
      <c r="P12" s="31">
        <v>0</v>
      </c>
      <c r="Q12" s="30">
        <v>638.84352003071717</v>
      </c>
      <c r="R12" s="32">
        <v>4.6877101888472645E-3</v>
      </c>
      <c r="S12" s="33">
        <v>561.23068844493571</v>
      </c>
      <c r="T12" s="31">
        <v>4.7711743383193408E-3</v>
      </c>
      <c r="U12" s="30">
        <v>0.30267639902676402</v>
      </c>
      <c r="V12" s="32">
        <v>3.6248832166427518E-6</v>
      </c>
      <c r="W12" s="33">
        <v>0</v>
      </c>
      <c r="X12" s="32">
        <v>0</v>
      </c>
    </row>
    <row r="13" spans="1:24" x14ac:dyDescent="0.3">
      <c r="A13" s="29"/>
      <c r="B13" s="21"/>
      <c r="C13" s="22"/>
      <c r="D13" s="23" t="s">
        <v>23</v>
      </c>
      <c r="E13" s="23" t="s">
        <v>17</v>
      </c>
      <c r="F13" s="23" t="s">
        <v>18</v>
      </c>
      <c r="G13" s="30">
        <v>18.148806815485596</v>
      </c>
      <c r="H13" s="31">
        <v>2.7120100943527661E-4</v>
      </c>
      <c r="I13" s="30">
        <v>9.686071623475927</v>
      </c>
      <c r="J13" s="32">
        <v>4.0666167547604869E-4</v>
      </c>
      <c r="K13" s="33">
        <v>8.3208795722741122</v>
      </c>
      <c r="L13" s="31">
        <v>1.2570084909272535E-3</v>
      </c>
      <c r="M13" s="30">
        <v>29.293000000000006</v>
      </c>
      <c r="N13" s="32">
        <v>3.8168349828719495E-3</v>
      </c>
      <c r="O13" s="33">
        <v>147.87600000000003</v>
      </c>
      <c r="P13" s="31">
        <v>3.6652103543575246E-3</v>
      </c>
      <c r="Q13" s="30">
        <v>27.4672564407593</v>
      </c>
      <c r="R13" s="32">
        <v>2.0154941521647899E-4</v>
      </c>
      <c r="S13" s="33">
        <v>19.992367514527587</v>
      </c>
      <c r="T13" s="31">
        <v>1.6996053995525941E-4</v>
      </c>
      <c r="U13" s="30">
        <v>7.8110000000000008</v>
      </c>
      <c r="V13" s="32">
        <v>9.3545327274403338E-5</v>
      </c>
      <c r="W13" s="33">
        <v>8.0000000000000002E-3</v>
      </c>
      <c r="X13" s="32">
        <v>1.2606000708457238E-3</v>
      </c>
    </row>
    <row r="14" spans="1:24" x14ac:dyDescent="0.3">
      <c r="A14" s="29"/>
      <c r="B14" s="34"/>
      <c r="C14" s="35"/>
      <c r="D14" s="23"/>
      <c r="E14" s="23" t="s">
        <v>17</v>
      </c>
      <c r="F14" s="23" t="s">
        <v>22</v>
      </c>
      <c r="G14" s="30">
        <v>0</v>
      </c>
      <c r="H14" s="31">
        <v>0</v>
      </c>
      <c r="I14" s="30">
        <v>0</v>
      </c>
      <c r="J14" s="32">
        <v>0</v>
      </c>
      <c r="K14" s="33">
        <v>0</v>
      </c>
      <c r="L14" s="31">
        <v>0</v>
      </c>
      <c r="M14" s="30">
        <v>0</v>
      </c>
      <c r="N14" s="32">
        <v>0</v>
      </c>
      <c r="O14" s="33">
        <v>0</v>
      </c>
      <c r="P14" s="31">
        <v>0</v>
      </c>
      <c r="Q14" s="30">
        <v>51.828835081135466</v>
      </c>
      <c r="R14" s="32">
        <v>3.8030996741462015E-4</v>
      </c>
      <c r="S14" s="33">
        <v>47.059606633735285</v>
      </c>
      <c r="T14" s="31">
        <v>4.0006648275847054E-4</v>
      </c>
      <c r="U14" s="30">
        <v>0</v>
      </c>
      <c r="V14" s="32">
        <v>0</v>
      </c>
      <c r="W14" s="33">
        <v>0</v>
      </c>
      <c r="X14" s="32">
        <v>0</v>
      </c>
    </row>
    <row r="15" spans="1:24" x14ac:dyDescent="0.3">
      <c r="A15" s="29"/>
      <c r="B15" s="34"/>
      <c r="C15" s="35"/>
      <c r="D15" s="23"/>
      <c r="E15" s="23" t="s">
        <v>17</v>
      </c>
      <c r="F15" s="23" t="s">
        <v>19</v>
      </c>
      <c r="G15" s="30">
        <v>9.293193184514406</v>
      </c>
      <c r="H15" s="31">
        <v>1.3886992120974346E-4</v>
      </c>
      <c r="I15" s="30">
        <v>6.2171044316859412</v>
      </c>
      <c r="J15" s="32">
        <v>2.6101996795804057E-4</v>
      </c>
      <c r="K15" s="33">
        <v>4.3409576836782398</v>
      </c>
      <c r="L15" s="31">
        <v>6.5577450313322402E-4</v>
      </c>
      <c r="M15" s="30">
        <v>0</v>
      </c>
      <c r="N15" s="32">
        <v>0</v>
      </c>
      <c r="O15" s="33">
        <v>0</v>
      </c>
      <c r="P15" s="31">
        <v>0</v>
      </c>
      <c r="Q15" s="30">
        <v>1429.777549138696</v>
      </c>
      <c r="R15" s="32">
        <v>1.0491431116903666E-2</v>
      </c>
      <c r="S15" s="33">
        <v>1263.8900258517383</v>
      </c>
      <c r="T15" s="31">
        <v>1.074467198953471E-2</v>
      </c>
      <c r="U15" s="30">
        <v>6.7999999999999977E-2</v>
      </c>
      <c r="V15" s="32">
        <v>8.1437488857501271E-7</v>
      </c>
      <c r="W15" s="33">
        <v>0</v>
      </c>
      <c r="X15" s="32">
        <v>0</v>
      </c>
    </row>
    <row r="16" spans="1:24" x14ac:dyDescent="0.3">
      <c r="A16" s="29"/>
      <c r="B16" s="34"/>
      <c r="C16" s="35"/>
      <c r="D16" s="23" t="s">
        <v>24</v>
      </c>
      <c r="E16" s="23" t="s">
        <v>17</v>
      </c>
      <c r="F16" s="23" t="s">
        <v>18</v>
      </c>
      <c r="G16" s="30">
        <v>111.43760199863399</v>
      </c>
      <c r="H16" s="31">
        <v>1.6652328970348073E-3</v>
      </c>
      <c r="I16" s="30">
        <v>81.897802465100753</v>
      </c>
      <c r="J16" s="32">
        <v>3.4384112427523713E-3</v>
      </c>
      <c r="K16" s="33">
        <v>68.786871120738681</v>
      </c>
      <c r="L16" s="31">
        <v>1.0391411185807603E-2</v>
      </c>
      <c r="M16" s="30">
        <v>67.675999999999988</v>
      </c>
      <c r="N16" s="32">
        <v>8.8180836479992471E-3</v>
      </c>
      <c r="O16" s="33">
        <v>142.51999999999995</v>
      </c>
      <c r="P16" s="31">
        <v>3.5324581385960813E-3</v>
      </c>
      <c r="Q16" s="30">
        <v>19.972258835008027</v>
      </c>
      <c r="R16" s="32">
        <v>1.4655257242127188E-4</v>
      </c>
      <c r="S16" s="33">
        <v>18.196224289543842</v>
      </c>
      <c r="T16" s="31">
        <v>1.5469103912533574E-4</v>
      </c>
      <c r="U16" s="30">
        <v>2E-3</v>
      </c>
      <c r="V16" s="32">
        <v>2.3952202605147442E-8</v>
      </c>
      <c r="W16" s="33">
        <v>1.3000000000000001E-2</v>
      </c>
      <c r="X16" s="32">
        <v>2.0484751151243013E-3</v>
      </c>
    </row>
    <row r="17" spans="1:24" x14ac:dyDescent="0.3">
      <c r="A17" s="29"/>
      <c r="B17" s="34"/>
      <c r="C17" s="35"/>
      <c r="D17" s="23"/>
      <c r="E17" s="23" t="s">
        <v>17</v>
      </c>
      <c r="F17" s="23" t="s">
        <v>19</v>
      </c>
      <c r="G17" s="30">
        <v>22.98939800136602</v>
      </c>
      <c r="H17" s="31">
        <v>3.4353486748010082E-4</v>
      </c>
      <c r="I17" s="30">
        <v>15.380200386116547</v>
      </c>
      <c r="J17" s="32">
        <v>6.4572494415760201E-4</v>
      </c>
      <c r="K17" s="33">
        <v>12.408070434762337</v>
      </c>
      <c r="L17" s="31">
        <v>1.8744472572936146E-3</v>
      </c>
      <c r="M17" s="30">
        <v>0</v>
      </c>
      <c r="N17" s="32">
        <v>0</v>
      </c>
      <c r="O17" s="33">
        <v>0</v>
      </c>
      <c r="P17" s="31">
        <v>0</v>
      </c>
      <c r="Q17" s="30">
        <v>251.00544154906751</v>
      </c>
      <c r="R17" s="32">
        <v>1.8418293821765533E-3</v>
      </c>
      <c r="S17" s="33">
        <v>241.01077571045613</v>
      </c>
      <c r="T17" s="31">
        <v>2.0488979879456251E-3</v>
      </c>
      <c r="U17" s="30">
        <v>2.0169999999999999</v>
      </c>
      <c r="V17" s="32">
        <v>2.4155796327291192E-5</v>
      </c>
      <c r="W17" s="33">
        <v>0</v>
      </c>
      <c r="X17" s="32">
        <v>0</v>
      </c>
    </row>
    <row r="18" spans="1:24" x14ac:dyDescent="0.3">
      <c r="A18" s="29"/>
      <c r="B18" s="34"/>
      <c r="C18" s="35"/>
      <c r="D18" s="23" t="s">
        <v>25</v>
      </c>
      <c r="E18" s="23" t="s">
        <v>17</v>
      </c>
      <c r="F18" s="23" t="s">
        <v>18</v>
      </c>
      <c r="G18" s="30">
        <v>1.8451568479517015</v>
      </c>
      <c r="H18" s="31">
        <v>2.7572523352000069E-5</v>
      </c>
      <c r="I18" s="30">
        <v>1.24298969940589</v>
      </c>
      <c r="J18" s="32">
        <v>5.2185890566280472E-5</v>
      </c>
      <c r="K18" s="33">
        <v>0.92849742031376692</v>
      </c>
      <c r="L18" s="31">
        <v>1.4026511632585464E-4</v>
      </c>
      <c r="M18" s="30">
        <v>3.585</v>
      </c>
      <c r="N18" s="32">
        <v>4.6712024762216009E-4</v>
      </c>
      <c r="O18" s="33">
        <v>5.9550000000000001</v>
      </c>
      <c r="P18" s="31">
        <v>1.4759885079525451E-4</v>
      </c>
      <c r="Q18" s="30">
        <v>0</v>
      </c>
      <c r="R18" s="32">
        <v>0</v>
      </c>
      <c r="S18" s="33">
        <v>0</v>
      </c>
      <c r="T18" s="31">
        <v>0</v>
      </c>
      <c r="U18" s="30">
        <v>6.1520000000000001</v>
      </c>
      <c r="V18" s="32">
        <v>7.367697521343353E-5</v>
      </c>
      <c r="W18" s="33">
        <v>0</v>
      </c>
      <c r="X18" s="32">
        <v>0</v>
      </c>
    </row>
    <row r="19" spans="1:24" x14ac:dyDescent="0.3">
      <c r="A19" s="29"/>
      <c r="B19" s="34"/>
      <c r="C19" s="35"/>
      <c r="D19" s="23"/>
      <c r="E19" s="23" t="s">
        <v>17</v>
      </c>
      <c r="F19" s="23" t="s">
        <v>19</v>
      </c>
      <c r="G19" s="30">
        <v>222.52384315204836</v>
      </c>
      <c r="H19" s="31">
        <v>3.3252153433447613E-3</v>
      </c>
      <c r="I19" s="30">
        <v>124.92422440217693</v>
      </c>
      <c r="J19" s="32">
        <v>5.2448398460948481E-3</v>
      </c>
      <c r="K19" s="33">
        <v>82.708037150935851</v>
      </c>
      <c r="L19" s="31">
        <v>1.2494436923840653E-2</v>
      </c>
      <c r="M19" s="30">
        <v>0</v>
      </c>
      <c r="N19" s="32">
        <v>0</v>
      </c>
      <c r="O19" s="33">
        <v>0</v>
      </c>
      <c r="P19" s="31">
        <v>0</v>
      </c>
      <c r="Q19" s="30">
        <v>14.065281287470661</v>
      </c>
      <c r="R19" s="32">
        <v>1.0320831366828097E-4</v>
      </c>
      <c r="S19" s="33">
        <v>12.816000000000001</v>
      </c>
      <c r="T19" s="31">
        <v>1.0895229284294574E-4</v>
      </c>
      <c r="U19" s="30">
        <v>0</v>
      </c>
      <c r="V19" s="32">
        <v>0</v>
      </c>
      <c r="W19" s="33">
        <v>0</v>
      </c>
      <c r="X19" s="32">
        <v>0</v>
      </c>
    </row>
    <row r="20" spans="1:24" x14ac:dyDescent="0.3">
      <c r="A20" s="29"/>
      <c r="B20" s="34"/>
      <c r="C20" s="35"/>
      <c r="D20" s="23" t="s">
        <v>26</v>
      </c>
      <c r="E20" s="23" t="s">
        <v>17</v>
      </c>
      <c r="F20" s="23" t="s">
        <v>18</v>
      </c>
      <c r="G20" s="30">
        <v>29.420301511634836</v>
      </c>
      <c r="H20" s="31">
        <v>4.396330595704827E-4</v>
      </c>
      <c r="I20" s="30">
        <v>20.18020590580684</v>
      </c>
      <c r="J20" s="32">
        <v>8.4724919080890362E-4</v>
      </c>
      <c r="K20" s="33">
        <v>15.866004850463735</v>
      </c>
      <c r="L20" s="31">
        <v>2.3968262779069703E-3</v>
      </c>
      <c r="M20" s="30">
        <v>246.38000000000002</v>
      </c>
      <c r="N20" s="32">
        <v>3.2102953029050994E-2</v>
      </c>
      <c r="O20" s="33">
        <v>512.14999999999986</v>
      </c>
      <c r="P20" s="31">
        <v>1.2693996882416386E-2</v>
      </c>
      <c r="Q20" s="30">
        <v>103.27255243808261</v>
      </c>
      <c r="R20" s="32">
        <v>7.5779401545622007E-4</v>
      </c>
      <c r="S20" s="33">
        <v>79.897405654368072</v>
      </c>
      <c r="T20" s="31">
        <v>6.7922952077452707E-4</v>
      </c>
      <c r="U20" s="30">
        <v>6.0539999999999985</v>
      </c>
      <c r="V20" s="32">
        <v>7.2503317285781287E-5</v>
      </c>
      <c r="W20" s="33">
        <v>6.7000000000000004E-2</v>
      </c>
      <c r="X20" s="32">
        <v>1.0557525593332938E-2</v>
      </c>
    </row>
    <row r="21" spans="1:24" x14ac:dyDescent="0.3">
      <c r="A21" s="29"/>
      <c r="B21" s="34"/>
      <c r="C21" s="35"/>
      <c r="D21" s="23"/>
      <c r="E21" s="23" t="s">
        <v>17</v>
      </c>
      <c r="F21" s="23" t="s">
        <v>19</v>
      </c>
      <c r="G21" s="30">
        <v>51.122698488365167</v>
      </c>
      <c r="H21" s="31">
        <v>7.6393603039897468E-4</v>
      </c>
      <c r="I21" s="30">
        <v>29.821590693501825</v>
      </c>
      <c r="J21" s="32">
        <v>1.2520347265848951E-3</v>
      </c>
      <c r="K21" s="33">
        <v>21.052190517032237</v>
      </c>
      <c r="L21" s="31">
        <v>3.180286651510256E-3</v>
      </c>
      <c r="M21" s="30">
        <v>0</v>
      </c>
      <c r="N21" s="32">
        <v>0</v>
      </c>
      <c r="O21" s="33">
        <v>0</v>
      </c>
      <c r="P21" s="31">
        <v>0</v>
      </c>
      <c r="Q21" s="30">
        <v>1786.5862194341737</v>
      </c>
      <c r="R21" s="32">
        <v>1.3109624127819283E-2</v>
      </c>
      <c r="S21" s="33">
        <v>1685.8045943456323</v>
      </c>
      <c r="T21" s="31">
        <v>1.4331482197185445E-2</v>
      </c>
      <c r="U21" s="30">
        <v>6.4000000000000001E-2</v>
      </c>
      <c r="V21" s="32">
        <v>7.6647048336471816E-7</v>
      </c>
      <c r="W21" s="33">
        <v>0</v>
      </c>
      <c r="X21" s="32">
        <v>0</v>
      </c>
    </row>
    <row r="22" spans="1:24" x14ac:dyDescent="0.3">
      <c r="A22" s="29"/>
      <c r="B22" s="34"/>
      <c r="C22" s="35"/>
      <c r="D22" s="23" t="s">
        <v>27</v>
      </c>
      <c r="E22" s="23" t="s">
        <v>17</v>
      </c>
      <c r="F22" s="23" t="s">
        <v>18</v>
      </c>
      <c r="G22" s="30">
        <v>15.510729766813059</v>
      </c>
      <c r="H22" s="31">
        <v>2.3177973145034785E-4</v>
      </c>
      <c r="I22" s="30">
        <v>14.074219068312486</v>
      </c>
      <c r="J22" s="32">
        <v>5.9089440279019975E-4</v>
      </c>
      <c r="K22" s="33">
        <v>12.435169396928067</v>
      </c>
      <c r="L22" s="31">
        <v>1.8785410102727038E-3</v>
      </c>
      <c r="M22" s="30">
        <v>0.78300000000000003</v>
      </c>
      <c r="N22" s="32">
        <v>1.0202375282793623E-4</v>
      </c>
      <c r="O22" s="33">
        <v>31.417000000000012</v>
      </c>
      <c r="P22" s="31">
        <v>7.7869237538782748E-4</v>
      </c>
      <c r="Q22" s="30">
        <v>0</v>
      </c>
      <c r="R22" s="32">
        <v>0</v>
      </c>
      <c r="S22" s="33">
        <v>0</v>
      </c>
      <c r="T22" s="31">
        <v>0</v>
      </c>
      <c r="U22" s="30">
        <v>0</v>
      </c>
      <c r="V22" s="32">
        <v>0</v>
      </c>
      <c r="W22" s="33">
        <v>0</v>
      </c>
      <c r="X22" s="32">
        <v>0</v>
      </c>
    </row>
    <row r="23" spans="1:24" x14ac:dyDescent="0.3">
      <c r="A23" s="29"/>
      <c r="B23" s="34"/>
      <c r="C23" s="35"/>
      <c r="D23" s="23"/>
      <c r="E23" s="23" t="s">
        <v>17</v>
      </c>
      <c r="F23" s="23" t="s">
        <v>19</v>
      </c>
      <c r="G23" s="30">
        <v>0.57727023318692894</v>
      </c>
      <c r="H23" s="31">
        <v>8.6262568966049003E-6</v>
      </c>
      <c r="I23" s="30">
        <v>0.30029992759292096</v>
      </c>
      <c r="J23" s="32">
        <v>1.2607843142961336E-5</v>
      </c>
      <c r="K23" s="33">
        <v>0.20040715099335035</v>
      </c>
      <c r="L23" s="31">
        <v>3.0274863162372763E-5</v>
      </c>
      <c r="M23" s="30">
        <v>0</v>
      </c>
      <c r="N23" s="32">
        <v>0</v>
      </c>
      <c r="O23" s="33">
        <v>0</v>
      </c>
      <c r="P23" s="31">
        <v>0</v>
      </c>
      <c r="Q23" s="30">
        <v>37.583952365821219</v>
      </c>
      <c r="R23" s="32">
        <v>2.7578377320621345E-4</v>
      </c>
      <c r="S23" s="33">
        <v>31.755999999999993</v>
      </c>
      <c r="T23" s="31">
        <v>2.6996637106121909E-4</v>
      </c>
      <c r="U23" s="30">
        <v>0</v>
      </c>
      <c r="V23" s="32">
        <v>0</v>
      </c>
      <c r="W23" s="33">
        <v>0</v>
      </c>
      <c r="X23" s="32">
        <v>0</v>
      </c>
    </row>
    <row r="24" spans="1:24" x14ac:dyDescent="0.3">
      <c r="A24" s="29"/>
      <c r="B24" s="34"/>
      <c r="C24" s="35"/>
      <c r="D24" s="23" t="s">
        <v>28</v>
      </c>
      <c r="E24" s="23" t="s">
        <v>17</v>
      </c>
      <c r="F24" s="23" t="s">
        <v>18</v>
      </c>
      <c r="G24" s="30">
        <v>0.61810923858305722</v>
      </c>
      <c r="H24" s="31">
        <v>9.2365217807025353E-6</v>
      </c>
      <c r="I24" s="30">
        <v>0.46109355548181363</v>
      </c>
      <c r="J24" s="32">
        <v>1.9358630114708315E-5</v>
      </c>
      <c r="K24" s="33">
        <v>0.33942469939147202</v>
      </c>
      <c r="L24" s="31">
        <v>5.1275796682261556E-5</v>
      </c>
      <c r="M24" s="30">
        <v>1.4490000000000001</v>
      </c>
      <c r="N24" s="32">
        <v>1.8880257707238774E-4</v>
      </c>
      <c r="O24" s="33">
        <v>1.349</v>
      </c>
      <c r="P24" s="31">
        <v>3.3435910952610973E-5</v>
      </c>
      <c r="Q24" s="30">
        <v>0</v>
      </c>
      <c r="R24" s="32">
        <v>0</v>
      </c>
      <c r="S24" s="33">
        <v>0</v>
      </c>
      <c r="T24" s="31">
        <v>0</v>
      </c>
      <c r="U24" s="30">
        <v>0</v>
      </c>
      <c r="V24" s="32">
        <v>0</v>
      </c>
      <c r="W24" s="33">
        <v>0</v>
      </c>
      <c r="X24" s="32">
        <v>0</v>
      </c>
    </row>
    <row r="25" spans="1:24" x14ac:dyDescent="0.3">
      <c r="A25" s="29"/>
      <c r="B25" s="34"/>
      <c r="C25" s="35"/>
      <c r="D25" s="23"/>
      <c r="E25" s="23" t="s">
        <v>17</v>
      </c>
      <c r="F25" s="23" t="s">
        <v>19</v>
      </c>
      <c r="G25" s="30">
        <v>2.3408907614169427</v>
      </c>
      <c r="H25" s="31">
        <v>3.4980367796537252E-5</v>
      </c>
      <c r="I25" s="30">
        <v>1.7690120053913614</v>
      </c>
      <c r="J25" s="32">
        <v>7.4270500365300522E-5</v>
      </c>
      <c r="K25" s="33">
        <v>1.2676858578755563</v>
      </c>
      <c r="L25" s="31">
        <v>1.9150522169406536E-4</v>
      </c>
      <c r="M25" s="30">
        <v>0</v>
      </c>
      <c r="N25" s="32">
        <v>0</v>
      </c>
      <c r="O25" s="33">
        <v>0</v>
      </c>
      <c r="P25" s="31">
        <v>0</v>
      </c>
      <c r="Q25" s="30">
        <v>6.9712824817021897</v>
      </c>
      <c r="R25" s="32">
        <v>5.1153922508655169E-5</v>
      </c>
      <c r="S25" s="33">
        <v>6.5709999999999997</v>
      </c>
      <c r="T25" s="31">
        <v>5.5861853641619569E-5</v>
      </c>
      <c r="U25" s="30">
        <v>8.0000000000000002E-3</v>
      </c>
      <c r="V25" s="32">
        <v>9.580881042058977E-8</v>
      </c>
      <c r="W25" s="33">
        <v>0</v>
      </c>
      <c r="X25" s="32">
        <v>0</v>
      </c>
    </row>
    <row r="26" spans="1:24" x14ac:dyDescent="0.3">
      <c r="A26" s="29"/>
      <c r="B26" s="34"/>
      <c r="C26" s="35"/>
      <c r="D26" s="23" t="s">
        <v>29</v>
      </c>
      <c r="E26" s="23" t="s">
        <v>17</v>
      </c>
      <c r="F26" s="23" t="s">
        <v>18</v>
      </c>
      <c r="G26" s="30">
        <v>44.707436830831803</v>
      </c>
      <c r="H26" s="31">
        <v>6.6807157743504998E-4</v>
      </c>
      <c r="I26" s="30">
        <v>29.367601391868309</v>
      </c>
      <c r="J26" s="32">
        <v>1.2329743626698661E-3</v>
      </c>
      <c r="K26" s="33">
        <v>22.574084960941178</v>
      </c>
      <c r="L26" s="31">
        <v>3.4101943459639702E-3</v>
      </c>
      <c r="M26" s="30">
        <v>14.107999999999997</v>
      </c>
      <c r="N26" s="32">
        <v>1.8382517303914738E-3</v>
      </c>
      <c r="O26" s="33">
        <v>122.001</v>
      </c>
      <c r="P26" s="31">
        <v>3.023880335159E-3</v>
      </c>
      <c r="Q26" s="30">
        <v>3.6178099677088289</v>
      </c>
      <c r="R26" s="32">
        <v>2.654678980875697E-5</v>
      </c>
      <c r="S26" s="33">
        <v>3.3659501259642068</v>
      </c>
      <c r="T26" s="31">
        <v>2.8614855166885328E-5</v>
      </c>
      <c r="U26" s="30">
        <v>9.1930000000000014</v>
      </c>
      <c r="V26" s="32">
        <v>1.1009629927456024E-4</v>
      </c>
      <c r="W26" s="33">
        <v>0</v>
      </c>
      <c r="X26" s="32">
        <v>0</v>
      </c>
    </row>
    <row r="27" spans="1:24" x14ac:dyDescent="0.3">
      <c r="A27" s="29"/>
      <c r="B27" s="34"/>
      <c r="C27" s="35"/>
      <c r="D27" s="23"/>
      <c r="E27" s="23" t="s">
        <v>17</v>
      </c>
      <c r="F27" s="23" t="s">
        <v>19</v>
      </c>
      <c r="G27" s="30">
        <v>19.526563169168192</v>
      </c>
      <c r="H27" s="31">
        <v>2.9178907991690006E-4</v>
      </c>
      <c r="I27" s="30">
        <v>11.219250371127675</v>
      </c>
      <c r="J27" s="32">
        <v>4.7103091231022638E-4</v>
      </c>
      <c r="K27" s="33">
        <v>7.7427371348066565</v>
      </c>
      <c r="L27" s="31">
        <v>1.1696703740190966E-3</v>
      </c>
      <c r="M27" s="30">
        <v>0</v>
      </c>
      <c r="N27" s="32">
        <v>0</v>
      </c>
      <c r="O27" s="33">
        <v>0</v>
      </c>
      <c r="P27" s="31">
        <v>0</v>
      </c>
      <c r="Q27" s="30">
        <v>52.127302817515655</v>
      </c>
      <c r="R27" s="32">
        <v>3.8250006593640578E-4</v>
      </c>
      <c r="S27" s="33">
        <v>47.639049874035791</v>
      </c>
      <c r="T27" s="31">
        <v>4.0499248694098348E-4</v>
      </c>
      <c r="U27" s="30">
        <v>0</v>
      </c>
      <c r="V27" s="32">
        <v>0</v>
      </c>
      <c r="W27" s="33">
        <v>0</v>
      </c>
      <c r="X27" s="32">
        <v>0</v>
      </c>
    </row>
    <row r="28" spans="1:24" x14ac:dyDescent="0.3">
      <c r="A28" s="29"/>
      <c r="B28" s="34"/>
      <c r="C28" s="35"/>
      <c r="D28" s="23" t="s">
        <v>30</v>
      </c>
      <c r="E28" s="23" t="s">
        <v>17</v>
      </c>
      <c r="F28" s="23" t="s">
        <v>18</v>
      </c>
      <c r="G28" s="30">
        <v>0.13786732018814443</v>
      </c>
      <c r="H28" s="31">
        <v>2.0601771115475308E-6</v>
      </c>
      <c r="I28" s="30">
        <v>0.107388125383393</v>
      </c>
      <c r="J28" s="32">
        <v>4.5086012877293822E-6</v>
      </c>
      <c r="K28" s="33">
        <v>9.5409819004405164E-2</v>
      </c>
      <c r="L28" s="31">
        <v>1.4413254219660862E-5</v>
      </c>
      <c r="M28" s="30">
        <v>0.57900000000000007</v>
      </c>
      <c r="N28" s="32">
        <v>7.5442851708014148E-5</v>
      </c>
      <c r="O28" s="33">
        <v>2.835</v>
      </c>
      <c r="P28" s="31">
        <v>7.0267462973055668E-5</v>
      </c>
      <c r="Q28" s="30">
        <v>0.26444778455499662</v>
      </c>
      <c r="R28" s="32">
        <v>1.9404666952197283E-6</v>
      </c>
      <c r="S28" s="33">
        <v>0.15019057243022352</v>
      </c>
      <c r="T28" s="31">
        <v>1.2768108013161177E-6</v>
      </c>
      <c r="U28" s="30">
        <v>5.4000000000000006E-2</v>
      </c>
      <c r="V28" s="32">
        <v>6.4670947033898103E-7</v>
      </c>
      <c r="W28" s="33">
        <v>0</v>
      </c>
      <c r="X28" s="32">
        <v>0</v>
      </c>
    </row>
    <row r="29" spans="1:24" x14ac:dyDescent="0.3">
      <c r="A29" s="29"/>
      <c r="B29" s="34"/>
      <c r="C29" s="35"/>
      <c r="D29" s="23"/>
      <c r="E29" s="23" t="s">
        <v>17</v>
      </c>
      <c r="F29" s="23" t="s">
        <v>19</v>
      </c>
      <c r="G29" s="30">
        <v>1.1731326798118555</v>
      </c>
      <c r="H29" s="31">
        <v>1.7530340710609062E-5</v>
      </c>
      <c r="I29" s="30">
        <v>0.64882180579280946</v>
      </c>
      <c r="J29" s="32">
        <v>2.7240244847003749E-5</v>
      </c>
      <c r="K29" s="33">
        <v>0.45343619128149404</v>
      </c>
      <c r="L29" s="31">
        <v>6.8499145743408169E-5</v>
      </c>
      <c r="M29" s="30">
        <v>0</v>
      </c>
      <c r="N29" s="32">
        <v>0</v>
      </c>
      <c r="O29" s="33">
        <v>0</v>
      </c>
      <c r="P29" s="31">
        <v>0</v>
      </c>
      <c r="Q29" s="30">
        <v>36.948802931972907</v>
      </c>
      <c r="R29" s="32">
        <v>2.711231695072855E-4</v>
      </c>
      <c r="S29" s="33">
        <v>34.605809427569781</v>
      </c>
      <c r="T29" s="31">
        <v>2.9419337412763381E-4</v>
      </c>
      <c r="U29" s="30">
        <v>0</v>
      </c>
      <c r="V29" s="32">
        <v>0</v>
      </c>
      <c r="W29" s="33">
        <v>0</v>
      </c>
      <c r="X29" s="32">
        <v>0</v>
      </c>
    </row>
    <row r="30" spans="1:24" x14ac:dyDescent="0.3">
      <c r="A30" s="29"/>
      <c r="B30" s="34"/>
      <c r="C30" s="35"/>
      <c r="D30" s="23" t="s">
        <v>31</v>
      </c>
      <c r="E30" s="23" t="s">
        <v>17</v>
      </c>
      <c r="F30" s="23" t="s">
        <v>18</v>
      </c>
      <c r="G30" s="30">
        <v>19.616359108037585</v>
      </c>
      <c r="H30" s="31">
        <v>2.9313091740033116E-4</v>
      </c>
      <c r="I30" s="30">
        <v>13.529733761258395</v>
      </c>
      <c r="J30" s="32">
        <v>5.6803463921979074E-4</v>
      </c>
      <c r="K30" s="33">
        <v>10.964967174631733</v>
      </c>
      <c r="L30" s="31">
        <v>1.6564422933336323E-3</v>
      </c>
      <c r="M30" s="30">
        <v>29.485000000000003</v>
      </c>
      <c r="N30" s="32">
        <v>3.8418523015730523E-3</v>
      </c>
      <c r="O30" s="33">
        <v>175.58400000000017</v>
      </c>
      <c r="P30" s="31">
        <v>4.3519725639015938E-3</v>
      </c>
      <c r="Q30" s="30">
        <v>13.591561039200766</v>
      </c>
      <c r="R30" s="32">
        <v>9.9732246110498951E-5</v>
      </c>
      <c r="S30" s="33">
        <v>9.6726884959307533</v>
      </c>
      <c r="T30" s="31">
        <v>8.2230149000252787E-5</v>
      </c>
      <c r="U30" s="30">
        <v>3.0586717557251912</v>
      </c>
      <c r="V30" s="32">
        <v>3.6630962797885912E-5</v>
      </c>
      <c r="W30" s="33">
        <v>1E-3</v>
      </c>
      <c r="X30" s="32">
        <v>1.5757500885571547E-4</v>
      </c>
    </row>
    <row r="31" spans="1:24" x14ac:dyDescent="0.3">
      <c r="A31" s="29"/>
      <c r="B31" s="34"/>
      <c r="C31" s="35"/>
      <c r="D31" s="23"/>
      <c r="E31" s="23" t="s">
        <v>17</v>
      </c>
      <c r="F31" s="23" t="s">
        <v>19</v>
      </c>
      <c r="G31" s="30">
        <v>21.460640891962427</v>
      </c>
      <c r="H31" s="31">
        <v>3.2069036450716441E-4</v>
      </c>
      <c r="I31" s="30">
        <v>14.414616751129959</v>
      </c>
      <c r="J31" s="32">
        <v>6.0518571689603565E-4</v>
      </c>
      <c r="K31" s="33">
        <v>10.346133956979777</v>
      </c>
      <c r="L31" s="31">
        <v>1.562957151252223E-3</v>
      </c>
      <c r="M31" s="30">
        <v>0</v>
      </c>
      <c r="N31" s="32">
        <v>0</v>
      </c>
      <c r="O31" s="33">
        <v>0</v>
      </c>
      <c r="P31" s="31">
        <v>0</v>
      </c>
      <c r="Q31" s="30">
        <v>55.437878550060354</v>
      </c>
      <c r="R31" s="32">
        <v>4.0679243035086221E-4</v>
      </c>
      <c r="S31" s="33">
        <v>47.129311504069221</v>
      </c>
      <c r="T31" s="31">
        <v>4.006590627713609E-4</v>
      </c>
      <c r="U31" s="30">
        <v>0.10832824427480915</v>
      </c>
      <c r="V31" s="32">
        <v>1.2973500273650661E-6</v>
      </c>
      <c r="W31" s="33">
        <v>0</v>
      </c>
      <c r="X31" s="32">
        <v>0</v>
      </c>
    </row>
    <row r="32" spans="1:24" x14ac:dyDescent="0.3">
      <c r="A32" s="29"/>
      <c r="B32" s="34"/>
      <c r="C32" s="35"/>
      <c r="D32" s="23" t="s">
        <v>32</v>
      </c>
      <c r="E32" s="23" t="s">
        <v>17</v>
      </c>
      <c r="F32" s="23" t="s">
        <v>18</v>
      </c>
      <c r="G32" s="30">
        <v>4.0000000000000001E-3</v>
      </c>
      <c r="H32" s="31">
        <v>5.977274697835726E-8</v>
      </c>
      <c r="I32" s="30">
        <v>2.8986666666666666E-3</v>
      </c>
      <c r="J32" s="32">
        <v>1.2169811344944669E-7</v>
      </c>
      <c r="K32" s="33">
        <v>2.2798163512706077E-3</v>
      </c>
      <c r="L32" s="31">
        <v>3.444045171439405E-7</v>
      </c>
      <c r="M32" s="30">
        <v>0</v>
      </c>
      <c r="N32" s="32">
        <v>0</v>
      </c>
      <c r="O32" s="33">
        <v>1.4E-2</v>
      </c>
      <c r="P32" s="31">
        <v>3.4699981715089219E-7</v>
      </c>
      <c r="Q32" s="30">
        <v>8.7888144151474474</v>
      </c>
      <c r="R32" s="32">
        <v>6.4490620300560348E-5</v>
      </c>
      <c r="S32" s="33">
        <v>6.3823583013860219</v>
      </c>
      <c r="T32" s="31">
        <v>5.4258159385238421E-5</v>
      </c>
      <c r="U32" s="30">
        <v>1.2999999999999999E-2</v>
      </c>
      <c r="V32" s="32">
        <v>1.5568931693345836E-7</v>
      </c>
      <c r="W32" s="33">
        <v>0</v>
      </c>
      <c r="X32" s="32">
        <v>0</v>
      </c>
    </row>
    <row r="33" spans="1:24" x14ac:dyDescent="0.3">
      <c r="A33" s="29"/>
      <c r="B33" s="34"/>
      <c r="C33" s="35"/>
      <c r="D33" s="23"/>
      <c r="E33" s="23" t="s">
        <v>17</v>
      </c>
      <c r="F33" s="23" t="s">
        <v>19</v>
      </c>
      <c r="G33" s="30">
        <v>0</v>
      </c>
      <c r="H33" s="31">
        <v>0</v>
      </c>
      <c r="I33" s="30">
        <v>0</v>
      </c>
      <c r="J33" s="32">
        <v>0</v>
      </c>
      <c r="K33" s="33">
        <v>0</v>
      </c>
      <c r="L33" s="31">
        <v>0</v>
      </c>
      <c r="M33" s="30">
        <v>0</v>
      </c>
      <c r="N33" s="32">
        <v>0</v>
      </c>
      <c r="O33" s="33">
        <v>0</v>
      </c>
      <c r="P33" s="31">
        <v>0</v>
      </c>
      <c r="Q33" s="30">
        <v>6.293079816565597</v>
      </c>
      <c r="R33" s="32">
        <v>4.6177402525621899E-5</v>
      </c>
      <c r="S33" s="33">
        <v>5.1436416986139779</v>
      </c>
      <c r="T33" s="31">
        <v>4.3727493494583092E-5</v>
      </c>
      <c r="U33" s="30">
        <v>0</v>
      </c>
      <c r="V33" s="32">
        <v>0</v>
      </c>
      <c r="W33" s="33">
        <v>0</v>
      </c>
      <c r="X33" s="32">
        <v>0</v>
      </c>
    </row>
    <row r="34" spans="1:24" x14ac:dyDescent="0.3">
      <c r="A34" s="29"/>
      <c r="B34" s="34"/>
      <c r="C34" s="35"/>
      <c r="D34" s="23" t="s">
        <v>33</v>
      </c>
      <c r="E34" s="23" t="s">
        <v>17</v>
      </c>
      <c r="F34" s="23" t="s">
        <v>18</v>
      </c>
      <c r="G34" s="30">
        <v>41.509095318130605</v>
      </c>
      <c r="H34" s="31">
        <v>6.2027816293778375E-4</v>
      </c>
      <c r="I34" s="30">
        <v>29.356971380406574</v>
      </c>
      <c r="J34" s="32">
        <v>1.2325280704639648E-3</v>
      </c>
      <c r="K34" s="33">
        <v>24.638367914949374</v>
      </c>
      <c r="L34" s="31">
        <v>3.7220389266151388E-3</v>
      </c>
      <c r="M34" s="30">
        <v>307.12700000000001</v>
      </c>
      <c r="N34" s="32">
        <v>4.0018198128717201E-2</v>
      </c>
      <c r="O34" s="33">
        <v>639.98299999999995</v>
      </c>
      <c r="P34" s="31">
        <v>1.5862427427119959E-2</v>
      </c>
      <c r="Q34" s="30">
        <v>62.409024006723811</v>
      </c>
      <c r="R34" s="32">
        <v>4.579453473962857E-4</v>
      </c>
      <c r="S34" s="33">
        <v>44.233320131325627</v>
      </c>
      <c r="T34" s="31">
        <v>3.7603945446035866E-4</v>
      </c>
      <c r="U34" s="30">
        <v>16.036999999999999</v>
      </c>
      <c r="V34" s="32">
        <v>1.9206073658937475E-4</v>
      </c>
      <c r="W34" s="33">
        <v>0.183</v>
      </c>
      <c r="X34" s="32">
        <v>2.8836226620595932E-2</v>
      </c>
    </row>
    <row r="35" spans="1:24" x14ac:dyDescent="0.3">
      <c r="A35" s="29"/>
      <c r="B35" s="34"/>
      <c r="C35" s="35"/>
      <c r="D35" s="23"/>
      <c r="E35" s="23" t="s">
        <v>17</v>
      </c>
      <c r="F35" s="23" t="s">
        <v>19</v>
      </c>
      <c r="G35" s="30">
        <v>7.9599046818693804</v>
      </c>
      <c r="H35" s="31">
        <v>1.1894634213030496E-4</v>
      </c>
      <c r="I35" s="30">
        <v>4.6334729820700638</v>
      </c>
      <c r="J35" s="32">
        <v>1.9453251631908075E-4</v>
      </c>
      <c r="K35" s="33">
        <v>3.2445221478747519</v>
      </c>
      <c r="L35" s="31">
        <v>4.9013951631623727E-4</v>
      </c>
      <c r="M35" s="30">
        <v>0</v>
      </c>
      <c r="N35" s="32">
        <v>0</v>
      </c>
      <c r="O35" s="33">
        <v>0</v>
      </c>
      <c r="P35" s="31">
        <v>0</v>
      </c>
      <c r="Q35" s="30">
        <v>1141.8481430622462</v>
      </c>
      <c r="R35" s="32">
        <v>8.3786608246286236E-3</v>
      </c>
      <c r="S35" s="33">
        <v>1070.7916798686749</v>
      </c>
      <c r="T35" s="31">
        <v>9.1030905648284699E-3</v>
      </c>
      <c r="U35" s="30">
        <v>2.1000000000000001E-2</v>
      </c>
      <c r="V35" s="32">
        <v>2.5149812735404816E-7</v>
      </c>
      <c r="W35" s="33">
        <v>0</v>
      </c>
      <c r="X35" s="32">
        <v>0</v>
      </c>
    </row>
    <row r="36" spans="1:24" x14ac:dyDescent="0.3">
      <c r="A36" s="29"/>
      <c r="B36" s="34"/>
      <c r="C36" s="35"/>
      <c r="D36" s="23" t="s">
        <v>34</v>
      </c>
      <c r="E36" s="23" t="s">
        <v>17</v>
      </c>
      <c r="F36" s="23" t="s">
        <v>18</v>
      </c>
      <c r="G36" s="30">
        <v>20.710697571086293</v>
      </c>
      <c r="H36" s="31">
        <v>3.0948382141545485E-4</v>
      </c>
      <c r="I36" s="30">
        <v>15.022780241596015</v>
      </c>
      <c r="J36" s="32">
        <v>6.3071895612966595E-4</v>
      </c>
      <c r="K36" s="33">
        <v>12.70414340010506</v>
      </c>
      <c r="L36" s="31">
        <v>1.9191740470683282E-3</v>
      </c>
      <c r="M36" s="30">
        <v>20.776999999999987</v>
      </c>
      <c r="N36" s="32">
        <v>2.7072126596501015E-3</v>
      </c>
      <c r="O36" s="33">
        <v>95.078999999999979</v>
      </c>
      <c r="P36" s="31">
        <v>2.3565996867778338E-3</v>
      </c>
      <c r="Q36" s="30">
        <v>37.322861030890728</v>
      </c>
      <c r="R36" s="32">
        <v>2.7386793548915474E-4</v>
      </c>
      <c r="S36" s="33">
        <v>32.90318659469596</v>
      </c>
      <c r="T36" s="31">
        <v>2.7971891552211302E-4</v>
      </c>
      <c r="U36" s="30">
        <v>2.5349999999999997</v>
      </c>
      <c r="V36" s="32">
        <v>3.0359416802024378E-5</v>
      </c>
      <c r="W36" s="33">
        <v>1.9000000000000003E-2</v>
      </c>
      <c r="X36" s="32">
        <v>2.9939251682585947E-3</v>
      </c>
    </row>
    <row r="37" spans="1:24" x14ac:dyDescent="0.3">
      <c r="A37" s="29"/>
      <c r="B37" s="34"/>
      <c r="C37" s="35"/>
      <c r="D37" s="23"/>
      <c r="E37" s="23" t="s">
        <v>17</v>
      </c>
      <c r="F37" s="23" t="s">
        <v>22</v>
      </c>
      <c r="G37" s="30">
        <v>33.622302428913706</v>
      </c>
      <c r="H37" s="31">
        <v>5.0242434397831644E-4</v>
      </c>
      <c r="I37" s="30">
        <v>23.71981671439822</v>
      </c>
      <c r="J37" s="32">
        <v>9.9585681192809923E-4</v>
      </c>
      <c r="K37" s="33">
        <v>17.179585173191455</v>
      </c>
      <c r="L37" s="31">
        <v>2.595264628665655E-3</v>
      </c>
      <c r="M37" s="30">
        <v>0</v>
      </c>
      <c r="N37" s="32">
        <v>0</v>
      </c>
      <c r="O37" s="33">
        <v>0</v>
      </c>
      <c r="P37" s="31">
        <v>0</v>
      </c>
      <c r="Q37" s="30">
        <v>1097.1423684135648</v>
      </c>
      <c r="R37" s="32">
        <v>8.0506184969693275E-3</v>
      </c>
      <c r="S37" s="33">
        <v>1014.7578134053042</v>
      </c>
      <c r="T37" s="31">
        <v>8.6267314646381078E-3</v>
      </c>
      <c r="U37" s="30">
        <v>4.0000000000000001E-3</v>
      </c>
      <c r="V37" s="32">
        <v>4.7904405210294885E-8</v>
      </c>
      <c r="W37" s="33">
        <v>0</v>
      </c>
      <c r="X37" s="32">
        <v>0</v>
      </c>
    </row>
    <row r="38" spans="1:24" x14ac:dyDescent="0.3">
      <c r="A38" s="29"/>
      <c r="B38" s="34"/>
      <c r="C38" s="35"/>
      <c r="D38" s="23" t="s">
        <v>35</v>
      </c>
      <c r="E38" s="23" t="s">
        <v>17</v>
      </c>
      <c r="F38" s="23" t="s">
        <v>18</v>
      </c>
      <c r="G38" s="30">
        <v>20.91802054376415</v>
      </c>
      <c r="H38" s="31">
        <v>3.1258188731262348E-4</v>
      </c>
      <c r="I38" s="30">
        <v>16.079157651436514</v>
      </c>
      <c r="J38" s="32">
        <v>6.7507008464905475E-4</v>
      </c>
      <c r="K38" s="33">
        <v>14.014374879331806</v>
      </c>
      <c r="L38" s="31">
        <v>2.1171064988197087E-3</v>
      </c>
      <c r="M38" s="30">
        <v>35.794000000000011</v>
      </c>
      <c r="N38" s="32">
        <v>4.6639057582671143E-3</v>
      </c>
      <c r="O38" s="33">
        <v>82.194999999999993</v>
      </c>
      <c r="P38" s="31">
        <v>2.0372607121941131E-3</v>
      </c>
      <c r="Q38" s="30">
        <v>27.141003881255777</v>
      </c>
      <c r="R38" s="32">
        <v>1.9915543703658193E-4</v>
      </c>
      <c r="S38" s="33">
        <v>25.624731319197792</v>
      </c>
      <c r="T38" s="31">
        <v>2.1784279265847699E-4</v>
      </c>
      <c r="U38" s="30">
        <v>5.53</v>
      </c>
      <c r="V38" s="32">
        <v>6.6227840203232673E-5</v>
      </c>
      <c r="W38" s="33">
        <v>1.7000000000000001E-2</v>
      </c>
      <c r="X38" s="32">
        <v>2.6787751505471633E-3</v>
      </c>
    </row>
    <row r="39" spans="1:24" x14ac:dyDescent="0.3">
      <c r="A39" s="29"/>
      <c r="B39" s="34"/>
      <c r="C39" s="35"/>
      <c r="D39" s="23"/>
      <c r="E39" s="23" t="s">
        <v>17</v>
      </c>
      <c r="F39" s="23" t="s">
        <v>19</v>
      </c>
      <c r="G39" s="30">
        <v>7.1759794562358472</v>
      </c>
      <c r="H39" s="31">
        <v>1.0723200108986876E-4</v>
      </c>
      <c r="I39" s="30">
        <v>4.7870389639214288</v>
      </c>
      <c r="J39" s="32">
        <v>2.0097985657252708E-4</v>
      </c>
      <c r="K39" s="33">
        <v>3.5376303940577198</v>
      </c>
      <c r="L39" s="31">
        <v>5.3441843551132562E-4</v>
      </c>
      <c r="M39" s="30">
        <v>0</v>
      </c>
      <c r="N39" s="32">
        <v>0</v>
      </c>
      <c r="O39" s="33">
        <v>0</v>
      </c>
      <c r="P39" s="31">
        <v>0</v>
      </c>
      <c r="Q39" s="30">
        <v>221.53752506780035</v>
      </c>
      <c r="R39" s="32">
        <v>1.6255995105380425E-3</v>
      </c>
      <c r="S39" s="33">
        <v>203.66526868080217</v>
      </c>
      <c r="T39" s="31">
        <v>1.7314137012521835E-3</v>
      </c>
      <c r="U39" s="30">
        <v>3.1E-2</v>
      </c>
      <c r="V39" s="32">
        <v>3.7125914037978533E-7</v>
      </c>
      <c r="W39" s="33">
        <v>1E-3</v>
      </c>
      <c r="X39" s="32">
        <v>1.5757500885571547E-4</v>
      </c>
    </row>
    <row r="40" spans="1:24" x14ac:dyDescent="0.3">
      <c r="A40" s="29"/>
      <c r="B40" s="34"/>
      <c r="C40" s="35"/>
      <c r="D40" s="23" t="s">
        <v>36</v>
      </c>
      <c r="E40" s="23" t="s">
        <v>17</v>
      </c>
      <c r="F40" s="23" t="s">
        <v>18</v>
      </c>
      <c r="G40" s="30">
        <v>0</v>
      </c>
      <c r="H40" s="31">
        <v>0</v>
      </c>
      <c r="I40" s="30">
        <v>0</v>
      </c>
      <c r="J40" s="32">
        <v>0</v>
      </c>
      <c r="K40" s="33">
        <v>0</v>
      </c>
      <c r="L40" s="31">
        <v>0</v>
      </c>
      <c r="M40" s="30">
        <v>0</v>
      </c>
      <c r="N40" s="32">
        <v>0</v>
      </c>
      <c r="O40" s="33">
        <v>0</v>
      </c>
      <c r="P40" s="31">
        <v>0</v>
      </c>
      <c r="Q40" s="30">
        <v>56.784887671922199</v>
      </c>
      <c r="R40" s="32">
        <v>4.1667652275696249E-4</v>
      </c>
      <c r="S40" s="33">
        <v>45.903357539227898</v>
      </c>
      <c r="T40" s="31">
        <v>3.9023689552812103E-4</v>
      </c>
      <c r="U40" s="30">
        <v>6.0010000000000003</v>
      </c>
      <c r="V40" s="32">
        <v>7.1868583916744896E-5</v>
      </c>
      <c r="W40" s="33">
        <v>0</v>
      </c>
      <c r="X40" s="32">
        <v>0</v>
      </c>
    </row>
    <row r="41" spans="1:24" x14ac:dyDescent="0.3">
      <c r="A41" s="29"/>
      <c r="B41" s="34"/>
      <c r="C41" s="35"/>
      <c r="D41" s="23"/>
      <c r="E41" s="23" t="s">
        <v>17</v>
      </c>
      <c r="F41" s="23" t="s">
        <v>19</v>
      </c>
      <c r="G41" s="30">
        <v>41.978000000000002</v>
      </c>
      <c r="H41" s="31">
        <v>6.2728509316437031E-4</v>
      </c>
      <c r="I41" s="30">
        <v>21.711707725573589</v>
      </c>
      <c r="J41" s="32">
        <v>9.1154802321805994E-4</v>
      </c>
      <c r="K41" s="33">
        <v>14.406483552228945</v>
      </c>
      <c r="L41" s="31">
        <v>2.1763410937825122E-3</v>
      </c>
      <c r="M41" s="30">
        <v>0</v>
      </c>
      <c r="N41" s="32">
        <v>0</v>
      </c>
      <c r="O41" s="33">
        <v>0</v>
      </c>
      <c r="P41" s="31">
        <v>0</v>
      </c>
      <c r="Q41" s="30">
        <v>22.801190011052448</v>
      </c>
      <c r="R41" s="32">
        <v>1.6731072223682213E-4</v>
      </c>
      <c r="S41" s="33">
        <v>17.918642460772098</v>
      </c>
      <c r="T41" s="31">
        <v>1.523312406939828E-4</v>
      </c>
      <c r="U41" s="30">
        <v>0</v>
      </c>
      <c r="V41" s="32">
        <v>0</v>
      </c>
      <c r="W41" s="33">
        <v>0</v>
      </c>
      <c r="X41" s="32">
        <v>0</v>
      </c>
    </row>
    <row r="42" spans="1:24" x14ac:dyDescent="0.3">
      <c r="A42" s="29"/>
      <c r="B42" s="34"/>
      <c r="C42" s="35"/>
      <c r="D42" s="23" t="s">
        <v>37</v>
      </c>
      <c r="E42" s="23" t="s">
        <v>17</v>
      </c>
      <c r="F42" s="23" t="s">
        <v>18</v>
      </c>
      <c r="G42" s="30">
        <v>10.825352751398405</v>
      </c>
      <c r="H42" s="31">
        <v>1.6176526774020015E-4</v>
      </c>
      <c r="I42" s="30">
        <v>8.7102031940167564</v>
      </c>
      <c r="J42" s="32">
        <v>3.6569064965726229E-4</v>
      </c>
      <c r="K42" s="33">
        <v>7.6883087560304375</v>
      </c>
      <c r="L42" s="31">
        <v>1.1614480540498131E-3</v>
      </c>
      <c r="M42" s="30">
        <v>87.284000000000006</v>
      </c>
      <c r="N42" s="32">
        <v>1.1372977320349408E-2</v>
      </c>
      <c r="O42" s="33">
        <v>162.95999999999998</v>
      </c>
      <c r="P42" s="31">
        <v>4.0390778716363849E-3</v>
      </c>
      <c r="Q42" s="30">
        <v>61.586016613802002</v>
      </c>
      <c r="R42" s="32">
        <v>4.5190627832799381E-4</v>
      </c>
      <c r="S42" s="33">
        <v>51.732115792835536</v>
      </c>
      <c r="T42" s="31">
        <v>4.3978875072145715E-4</v>
      </c>
      <c r="U42" s="30">
        <v>0.60499999999999998</v>
      </c>
      <c r="V42" s="32">
        <v>7.2455412880571012E-6</v>
      </c>
      <c r="W42" s="33">
        <v>2E-3</v>
      </c>
      <c r="X42" s="32">
        <v>3.1515001771143094E-4</v>
      </c>
    </row>
    <row r="43" spans="1:24" x14ac:dyDescent="0.3">
      <c r="A43" s="29"/>
      <c r="B43" s="34"/>
      <c r="C43" s="35"/>
      <c r="D43" s="23"/>
      <c r="E43" s="23" t="s">
        <v>17</v>
      </c>
      <c r="F43" s="23" t="s">
        <v>22</v>
      </c>
      <c r="G43" s="30">
        <v>0</v>
      </c>
      <c r="H43" s="31">
        <v>0</v>
      </c>
      <c r="I43" s="30">
        <v>0</v>
      </c>
      <c r="J43" s="32">
        <v>0</v>
      </c>
      <c r="K43" s="33">
        <v>0</v>
      </c>
      <c r="L43" s="31">
        <v>0</v>
      </c>
      <c r="M43" s="30">
        <v>0</v>
      </c>
      <c r="N43" s="32">
        <v>0</v>
      </c>
      <c r="O43" s="33">
        <v>0</v>
      </c>
      <c r="P43" s="31">
        <v>0</v>
      </c>
      <c r="Q43" s="30">
        <v>2316.7867308676791</v>
      </c>
      <c r="R43" s="32">
        <v>1.7000132932634849E-2</v>
      </c>
      <c r="S43" s="33">
        <v>2316.7867308676791</v>
      </c>
      <c r="T43" s="31">
        <v>1.9695632518425897E-2</v>
      </c>
      <c r="U43" s="30">
        <v>0</v>
      </c>
      <c r="V43" s="32">
        <v>0</v>
      </c>
      <c r="W43" s="33">
        <v>0</v>
      </c>
      <c r="X43" s="32">
        <v>0</v>
      </c>
    </row>
    <row r="44" spans="1:24" x14ac:dyDescent="0.3">
      <c r="A44" s="29"/>
      <c r="B44" s="34"/>
      <c r="C44" s="35"/>
      <c r="D44" s="23"/>
      <c r="E44" s="23" t="s">
        <v>17</v>
      </c>
      <c r="F44" s="23" t="s">
        <v>19</v>
      </c>
      <c r="G44" s="30">
        <v>8.8956472486015912</v>
      </c>
      <c r="H44" s="31">
        <v>1.3292931804984571E-4</v>
      </c>
      <c r="I44" s="30">
        <v>6.2947652543085599</v>
      </c>
      <c r="J44" s="32">
        <v>2.6428049311976023E-4</v>
      </c>
      <c r="K44" s="33">
        <v>4.551609289066457</v>
      </c>
      <c r="L44" s="31">
        <v>6.8759696304272115E-4</v>
      </c>
      <c r="M44" s="30">
        <v>0</v>
      </c>
      <c r="N44" s="32">
        <v>0</v>
      </c>
      <c r="O44" s="33">
        <v>0</v>
      </c>
      <c r="P44" s="31">
        <v>0</v>
      </c>
      <c r="Q44" s="30">
        <v>3889.0774148599576</v>
      </c>
      <c r="R44" s="32">
        <v>2.8537297869090414E-2</v>
      </c>
      <c r="S44" s="33">
        <v>3560.246884207168</v>
      </c>
      <c r="T44" s="31">
        <v>3.0266624619329312E-2</v>
      </c>
      <c r="U44" s="30">
        <v>9.7000000000000003E-2</v>
      </c>
      <c r="V44" s="32">
        <v>1.1616818263496509E-6</v>
      </c>
      <c r="W44" s="33">
        <v>0</v>
      </c>
      <c r="X44" s="32">
        <v>0</v>
      </c>
    </row>
    <row r="45" spans="1:24" x14ac:dyDescent="0.3">
      <c r="A45" s="29"/>
      <c r="B45" s="34"/>
      <c r="C45" s="35"/>
      <c r="D45" s="23" t="s">
        <v>38</v>
      </c>
      <c r="E45" s="23" t="s">
        <v>17</v>
      </c>
      <c r="F45" s="23" t="s">
        <v>18</v>
      </c>
      <c r="G45" s="30">
        <v>1.6089809578343794</v>
      </c>
      <c r="H45" s="31">
        <v>2.4043302921407322E-5</v>
      </c>
      <c r="I45" s="30">
        <v>1.1446633536431798</v>
      </c>
      <c r="J45" s="32">
        <v>4.8057740572593779E-5</v>
      </c>
      <c r="K45" s="33">
        <v>0.91301382605837089</v>
      </c>
      <c r="L45" s="31">
        <v>1.3792605958551222E-4</v>
      </c>
      <c r="M45" s="30">
        <v>1.2809999999999997</v>
      </c>
      <c r="N45" s="32">
        <v>1.6691242320892243E-4</v>
      </c>
      <c r="O45" s="33">
        <v>9.1190000000000015</v>
      </c>
      <c r="P45" s="31">
        <v>2.2602080947135619E-4</v>
      </c>
      <c r="Q45" s="30">
        <v>12.526870517332709</v>
      </c>
      <c r="R45" s="32">
        <v>9.1919752986846349E-5</v>
      </c>
      <c r="S45" s="33">
        <v>6.8389602058319037</v>
      </c>
      <c r="T45" s="31">
        <v>5.8139856046118134E-5</v>
      </c>
      <c r="U45" s="30">
        <v>0.19</v>
      </c>
      <c r="V45" s="32">
        <v>2.2754592474890071E-6</v>
      </c>
      <c r="W45" s="33">
        <v>0</v>
      </c>
      <c r="X45" s="32">
        <v>0</v>
      </c>
    </row>
    <row r="46" spans="1:24" x14ac:dyDescent="0.3">
      <c r="A46" s="29"/>
      <c r="B46" s="34"/>
      <c r="C46" s="35"/>
      <c r="D46" s="23"/>
      <c r="E46" s="23" t="s">
        <v>17</v>
      </c>
      <c r="F46" s="23" t="s">
        <v>22</v>
      </c>
      <c r="G46" s="30">
        <v>0</v>
      </c>
      <c r="H46" s="31">
        <v>0</v>
      </c>
      <c r="I46" s="30">
        <v>0</v>
      </c>
      <c r="J46" s="32">
        <v>0</v>
      </c>
      <c r="K46" s="33">
        <v>0</v>
      </c>
      <c r="L46" s="31">
        <v>0</v>
      </c>
      <c r="M46" s="30">
        <v>0</v>
      </c>
      <c r="N46" s="32">
        <v>0</v>
      </c>
      <c r="O46" s="33">
        <v>0</v>
      </c>
      <c r="P46" s="31">
        <v>0</v>
      </c>
      <c r="Q46" s="30">
        <v>0</v>
      </c>
      <c r="R46" s="32">
        <v>0</v>
      </c>
      <c r="S46" s="33">
        <v>0</v>
      </c>
      <c r="T46" s="31">
        <v>0</v>
      </c>
      <c r="U46" s="30">
        <v>0</v>
      </c>
      <c r="V46" s="32">
        <v>0</v>
      </c>
      <c r="W46" s="33">
        <v>0</v>
      </c>
      <c r="X46" s="32">
        <v>0</v>
      </c>
    </row>
    <row r="47" spans="1:24" x14ac:dyDescent="0.3">
      <c r="A47" s="29"/>
      <c r="B47" s="34"/>
      <c r="C47" s="35"/>
      <c r="D47" s="23"/>
      <c r="E47" s="23" t="s">
        <v>17</v>
      </c>
      <c r="F47" s="23" t="s">
        <v>19</v>
      </c>
      <c r="G47" s="30">
        <v>5.5019042165620431E-2</v>
      </c>
      <c r="H47" s="31">
        <v>8.2215982158929986E-7</v>
      </c>
      <c r="I47" s="30">
        <v>3.7910126902010087E-2</v>
      </c>
      <c r="J47" s="32">
        <v>1.5916252039801329E-6</v>
      </c>
      <c r="K47" s="33">
        <v>2.8776563861399374E-2</v>
      </c>
      <c r="L47" s="31">
        <v>4.347182866823222E-6</v>
      </c>
      <c r="M47" s="30">
        <v>0</v>
      </c>
      <c r="N47" s="32">
        <v>0</v>
      </c>
      <c r="O47" s="33">
        <v>0</v>
      </c>
      <c r="P47" s="31">
        <v>0</v>
      </c>
      <c r="Q47" s="30">
        <v>151.09731680692215</v>
      </c>
      <c r="R47" s="32">
        <v>1.1087228864264526E-3</v>
      </c>
      <c r="S47" s="33">
        <v>137.91903979416813</v>
      </c>
      <c r="T47" s="31">
        <v>1.1724871732422045E-3</v>
      </c>
      <c r="U47" s="30">
        <v>0</v>
      </c>
      <c r="V47" s="32">
        <v>0</v>
      </c>
      <c r="W47" s="33">
        <v>0</v>
      </c>
      <c r="X47" s="32">
        <v>0</v>
      </c>
    </row>
    <row r="48" spans="1:24" x14ac:dyDescent="0.3">
      <c r="A48" s="29"/>
      <c r="B48" s="34"/>
      <c r="C48" s="35"/>
      <c r="D48" s="23" t="s">
        <v>39</v>
      </c>
      <c r="E48" s="23" t="s">
        <v>17</v>
      </c>
      <c r="F48" s="23" t="s">
        <v>18</v>
      </c>
      <c r="G48" s="30">
        <v>35.728707235638893</v>
      </c>
      <c r="H48" s="31">
        <v>5.3390074436491153E-4</v>
      </c>
      <c r="I48" s="30">
        <v>27.255336195742384</v>
      </c>
      <c r="J48" s="32">
        <v>1.1442926620695497E-3</v>
      </c>
      <c r="K48" s="33">
        <v>23.636092963928867</v>
      </c>
      <c r="L48" s="31">
        <v>3.570628476225439E-3</v>
      </c>
      <c r="M48" s="30">
        <v>369.47299999999996</v>
      </c>
      <c r="N48" s="32">
        <v>4.8141790585691027E-2</v>
      </c>
      <c r="O48" s="33">
        <v>538.55299999999988</v>
      </c>
      <c r="P48" s="31">
        <v>1.3348413751861743E-2</v>
      </c>
      <c r="Q48" s="30">
        <v>106.8317925549276</v>
      </c>
      <c r="R48" s="32">
        <v>7.8391103102755421E-4</v>
      </c>
      <c r="S48" s="33">
        <v>92.126067668894962</v>
      </c>
      <c r="T48" s="31">
        <v>7.8318869406448805E-4</v>
      </c>
      <c r="U48" s="30">
        <v>0.44999999999999996</v>
      </c>
      <c r="V48" s="32">
        <v>5.3892455861581741E-6</v>
      </c>
      <c r="W48" s="33">
        <v>4.8000000000000001E-2</v>
      </c>
      <c r="X48" s="32">
        <v>7.5636004250743431E-3</v>
      </c>
    </row>
    <row r="49" spans="1:24" x14ac:dyDescent="0.3">
      <c r="A49" s="29"/>
      <c r="B49" s="34"/>
      <c r="C49" s="35"/>
      <c r="D49" s="23"/>
      <c r="E49" s="23" t="s">
        <v>17</v>
      </c>
      <c r="F49" s="23" t="s">
        <v>22</v>
      </c>
      <c r="G49" s="30">
        <v>26.249292764361101</v>
      </c>
      <c r="H49" s="31">
        <v>3.9224808369124506E-4</v>
      </c>
      <c r="I49" s="30">
        <v>18.124738920793334</v>
      </c>
      <c r="J49" s="32">
        <v>7.6095211594674891E-4</v>
      </c>
      <c r="K49" s="33">
        <v>14.263711406634716</v>
      </c>
      <c r="L49" s="31">
        <v>2.1547729653507725E-3</v>
      </c>
      <c r="M49" s="30">
        <v>0</v>
      </c>
      <c r="N49" s="32">
        <v>0</v>
      </c>
      <c r="O49" s="33">
        <v>0</v>
      </c>
      <c r="P49" s="31">
        <v>0</v>
      </c>
      <c r="Q49" s="30">
        <v>3865.8755566956424</v>
      </c>
      <c r="R49" s="32">
        <v>2.8367047121439691E-2</v>
      </c>
      <c r="S49" s="33">
        <v>2812.8339323310965</v>
      </c>
      <c r="T49" s="31">
        <v>2.3912664350336472E-2</v>
      </c>
      <c r="U49" s="30">
        <v>0</v>
      </c>
      <c r="V49" s="32">
        <v>0</v>
      </c>
      <c r="W49" s="33">
        <v>9.8000000000000004E-2</v>
      </c>
      <c r="X49" s="32">
        <v>1.5442350867860118E-2</v>
      </c>
    </row>
    <row r="50" spans="1:24" x14ac:dyDescent="0.3">
      <c r="A50" s="29"/>
      <c r="B50" s="34"/>
      <c r="C50" s="35"/>
      <c r="D50" s="23" t="s">
        <v>40</v>
      </c>
      <c r="E50" s="23" t="s">
        <v>17</v>
      </c>
      <c r="F50" s="23" t="s">
        <v>18</v>
      </c>
      <c r="G50" s="30">
        <v>38.819672401065652</v>
      </c>
      <c r="H50" s="31">
        <v>5.8008961405290401E-4</v>
      </c>
      <c r="I50" s="30">
        <v>29.134892022297286</v>
      </c>
      <c r="J50" s="32">
        <v>1.2232042529899661E-3</v>
      </c>
      <c r="K50" s="33">
        <v>25.31927575482765</v>
      </c>
      <c r="L50" s="31">
        <v>3.8249014820495287E-3</v>
      </c>
      <c r="M50" s="30">
        <v>15.947999999999999</v>
      </c>
      <c r="N50" s="32">
        <v>2.0780010346103791E-3</v>
      </c>
      <c r="O50" s="33">
        <v>45.105999999999995</v>
      </c>
      <c r="P50" s="31">
        <v>1.1179838394577244E-3</v>
      </c>
      <c r="Q50" s="30">
        <v>216.15545079496974</v>
      </c>
      <c r="R50" s="32">
        <v>1.5861068904913249E-3</v>
      </c>
      <c r="S50" s="33">
        <v>185.78143500043475</v>
      </c>
      <c r="T50" s="31">
        <v>1.5793783794436685E-3</v>
      </c>
      <c r="U50" s="30">
        <v>0.17899999999999999</v>
      </c>
      <c r="V50" s="32">
        <v>2.1437221331606957E-6</v>
      </c>
      <c r="W50" s="33">
        <v>0</v>
      </c>
      <c r="X50" s="32">
        <v>0</v>
      </c>
    </row>
    <row r="51" spans="1:24" x14ac:dyDescent="0.3">
      <c r="A51" s="29"/>
      <c r="B51" s="34"/>
      <c r="C51" s="35"/>
      <c r="D51" s="23"/>
      <c r="E51" s="23" t="s">
        <v>17</v>
      </c>
      <c r="F51" s="23" t="s">
        <v>22</v>
      </c>
      <c r="G51" s="30">
        <v>33.130327598934343</v>
      </c>
      <c r="H51" s="31">
        <v>4.9507267222029727E-4</v>
      </c>
      <c r="I51" s="30">
        <v>23.958146623724797</v>
      </c>
      <c r="J51" s="32">
        <v>1.0058628953033139E-3</v>
      </c>
      <c r="K51" s="33">
        <v>21.220287006732949</v>
      </c>
      <c r="L51" s="31">
        <v>3.2056804470836143E-3</v>
      </c>
      <c r="M51" s="30">
        <v>0</v>
      </c>
      <c r="N51" s="32">
        <v>0</v>
      </c>
      <c r="O51" s="33">
        <v>0</v>
      </c>
      <c r="P51" s="31">
        <v>0</v>
      </c>
      <c r="Q51" s="30">
        <v>1314.8511406272064</v>
      </c>
      <c r="R51" s="32">
        <v>9.6481233595971053E-3</v>
      </c>
      <c r="S51" s="33">
        <v>1271.6455649995653</v>
      </c>
      <c r="T51" s="31">
        <v>1.0810603931824736E-2</v>
      </c>
      <c r="U51" s="30">
        <v>0</v>
      </c>
      <c r="V51" s="32">
        <v>0</v>
      </c>
      <c r="W51" s="33">
        <v>0</v>
      </c>
      <c r="X51" s="32">
        <v>0</v>
      </c>
    </row>
    <row r="52" spans="1:24" x14ac:dyDescent="0.3">
      <c r="A52" s="29"/>
      <c r="B52" s="34"/>
      <c r="C52" s="35"/>
      <c r="D52" s="23" t="s">
        <v>41</v>
      </c>
      <c r="E52" s="23" t="s">
        <v>17</v>
      </c>
      <c r="F52" s="23" t="s">
        <v>18</v>
      </c>
      <c r="G52" s="30">
        <v>3.234144422465099</v>
      </c>
      <c r="H52" s="31">
        <v>4.832842406386794E-5</v>
      </c>
      <c r="I52" s="30">
        <v>2.2903826343694909</v>
      </c>
      <c r="J52" s="32">
        <v>9.6159813367113935E-5</v>
      </c>
      <c r="K52" s="33">
        <v>1.921428521059465</v>
      </c>
      <c r="L52" s="31">
        <v>2.9026402133367851E-4</v>
      </c>
      <c r="M52" s="30">
        <v>5.9790000000000001</v>
      </c>
      <c r="N52" s="32">
        <v>7.7905494017653986E-4</v>
      </c>
      <c r="O52" s="33">
        <v>30.893999999999991</v>
      </c>
      <c r="P52" s="31">
        <v>7.6572945364711861E-4</v>
      </c>
      <c r="Q52" s="30">
        <v>0.12035635893151019</v>
      </c>
      <c r="R52" s="32">
        <v>8.8315168326145168E-7</v>
      </c>
      <c r="S52" s="33">
        <v>0.11127128113872384</v>
      </c>
      <c r="T52" s="31">
        <v>9.4594734766198381E-7</v>
      </c>
      <c r="U52" s="30">
        <v>0</v>
      </c>
      <c r="V52" s="32">
        <v>0</v>
      </c>
      <c r="W52" s="33">
        <v>0</v>
      </c>
      <c r="X52" s="32">
        <v>0</v>
      </c>
    </row>
    <row r="53" spans="1:24" x14ac:dyDescent="0.3">
      <c r="A53" s="29"/>
      <c r="B53" s="34"/>
      <c r="C53" s="35"/>
      <c r="D53" s="23"/>
      <c r="E53" s="23" t="s">
        <v>17</v>
      </c>
      <c r="F53" s="23" t="s">
        <v>22</v>
      </c>
      <c r="G53" s="30">
        <v>23.117855577534922</v>
      </c>
      <c r="H53" s="31">
        <v>3.4545443302955002E-4</v>
      </c>
      <c r="I53" s="30">
        <v>15.723264314402762</v>
      </c>
      <c r="J53" s="32">
        <v>6.6012819836585473E-4</v>
      </c>
      <c r="K53" s="33">
        <v>11.009333870117249</v>
      </c>
      <c r="L53" s="31">
        <v>1.6631446271981323E-3</v>
      </c>
      <c r="M53" s="30">
        <v>0</v>
      </c>
      <c r="N53" s="32">
        <v>0</v>
      </c>
      <c r="O53" s="33">
        <v>0</v>
      </c>
      <c r="P53" s="31">
        <v>0</v>
      </c>
      <c r="Q53" s="30">
        <v>1618.9225678800531</v>
      </c>
      <c r="R53" s="32">
        <v>1.1879340681175262E-2</v>
      </c>
      <c r="S53" s="33">
        <v>1564.0147119619073</v>
      </c>
      <c r="T53" s="31">
        <v>1.3296113366756332E-2</v>
      </c>
      <c r="U53" s="30">
        <v>0</v>
      </c>
      <c r="V53" s="32">
        <v>0</v>
      </c>
      <c r="W53" s="33">
        <v>0</v>
      </c>
      <c r="X53" s="32">
        <v>0</v>
      </c>
    </row>
    <row r="54" spans="1:24" x14ac:dyDescent="0.3">
      <c r="A54" s="29"/>
      <c r="B54" s="34"/>
      <c r="C54" s="35"/>
      <c r="D54" s="23" t="s">
        <v>42</v>
      </c>
      <c r="E54" s="23" t="s">
        <v>17</v>
      </c>
      <c r="F54" s="23" t="s">
        <v>22</v>
      </c>
      <c r="G54" s="30">
        <v>0</v>
      </c>
      <c r="H54" s="31">
        <v>0</v>
      </c>
      <c r="I54" s="30">
        <v>0</v>
      </c>
      <c r="J54" s="32">
        <v>0</v>
      </c>
      <c r="K54" s="33">
        <v>0</v>
      </c>
      <c r="L54" s="31">
        <v>0</v>
      </c>
      <c r="M54" s="30">
        <v>0</v>
      </c>
      <c r="N54" s="32">
        <v>0</v>
      </c>
      <c r="O54" s="33">
        <v>0</v>
      </c>
      <c r="P54" s="31">
        <v>0</v>
      </c>
      <c r="Q54" s="30">
        <v>32.114914085385749</v>
      </c>
      <c r="R54" s="32">
        <v>2.3565302809172849E-4</v>
      </c>
      <c r="S54" s="33">
        <v>32.114914085385749</v>
      </c>
      <c r="T54" s="31">
        <v>2.7301759707061416E-4</v>
      </c>
      <c r="U54" s="30">
        <v>0</v>
      </c>
      <c r="V54" s="32">
        <v>0</v>
      </c>
      <c r="W54" s="33">
        <v>0</v>
      </c>
      <c r="X54" s="32">
        <v>0</v>
      </c>
    </row>
    <row r="55" spans="1:24" x14ac:dyDescent="0.3">
      <c r="A55" s="29"/>
      <c r="B55" s="34"/>
      <c r="C55" s="35"/>
      <c r="D55" s="23" t="s">
        <v>43</v>
      </c>
      <c r="E55" s="23" t="s">
        <v>17</v>
      </c>
      <c r="F55" s="23" t="s">
        <v>22</v>
      </c>
      <c r="G55" s="30">
        <v>0</v>
      </c>
      <c r="H55" s="31">
        <v>0</v>
      </c>
      <c r="I55" s="30">
        <v>0</v>
      </c>
      <c r="J55" s="32">
        <v>0</v>
      </c>
      <c r="K55" s="33">
        <v>0</v>
      </c>
      <c r="L55" s="31">
        <v>0</v>
      </c>
      <c r="M55" s="30">
        <v>0</v>
      </c>
      <c r="N55" s="32">
        <v>0</v>
      </c>
      <c r="O55" s="33">
        <v>0</v>
      </c>
      <c r="P55" s="31">
        <v>0</v>
      </c>
      <c r="Q55" s="30">
        <v>321.39561479365938</v>
      </c>
      <c r="R55" s="32">
        <v>2.3583388590160959E-3</v>
      </c>
      <c r="S55" s="33">
        <v>321.39561479365938</v>
      </c>
      <c r="T55" s="31">
        <v>2.7322713125341258E-3</v>
      </c>
      <c r="U55" s="30">
        <v>0</v>
      </c>
      <c r="V55" s="32">
        <v>0</v>
      </c>
      <c r="W55" s="33">
        <v>0</v>
      </c>
      <c r="X55" s="32">
        <v>0</v>
      </c>
    </row>
    <row r="56" spans="1:24" x14ac:dyDescent="0.3">
      <c r="A56" s="29"/>
      <c r="B56" s="34"/>
      <c r="C56" s="35"/>
      <c r="D56" s="23" t="s">
        <v>44</v>
      </c>
      <c r="E56" s="23" t="s">
        <v>17</v>
      </c>
      <c r="F56" s="23" t="s">
        <v>22</v>
      </c>
      <c r="G56" s="30">
        <v>0</v>
      </c>
      <c r="H56" s="31">
        <v>0</v>
      </c>
      <c r="I56" s="30">
        <v>0</v>
      </c>
      <c r="J56" s="32">
        <v>0</v>
      </c>
      <c r="K56" s="33">
        <v>0</v>
      </c>
      <c r="L56" s="31">
        <v>0</v>
      </c>
      <c r="M56" s="30">
        <v>0</v>
      </c>
      <c r="N56" s="32">
        <v>0</v>
      </c>
      <c r="O56" s="33">
        <v>0</v>
      </c>
      <c r="P56" s="31">
        <v>0</v>
      </c>
      <c r="Q56" s="30">
        <v>53.792304398080681</v>
      </c>
      <c r="R56" s="32">
        <v>3.9471752550034744E-4</v>
      </c>
      <c r="S56" s="33">
        <v>53.792304398080681</v>
      </c>
      <c r="T56" s="31">
        <v>4.5730297296165453E-4</v>
      </c>
      <c r="U56" s="30">
        <v>0</v>
      </c>
      <c r="V56" s="32">
        <v>0</v>
      </c>
      <c r="W56" s="33">
        <v>0</v>
      </c>
      <c r="X56" s="32">
        <v>0</v>
      </c>
    </row>
    <row r="57" spans="1:24" x14ac:dyDescent="0.3">
      <c r="A57" s="29"/>
      <c r="B57" s="34"/>
      <c r="C57" s="22"/>
      <c r="D57" s="23" t="s">
        <v>45</v>
      </c>
      <c r="E57" s="23" t="s">
        <v>17</v>
      </c>
      <c r="F57" s="23" t="s">
        <v>18</v>
      </c>
      <c r="G57" s="30">
        <v>0</v>
      </c>
      <c r="H57" s="31">
        <v>0</v>
      </c>
      <c r="I57" s="30">
        <v>0</v>
      </c>
      <c r="J57" s="32">
        <v>0</v>
      </c>
      <c r="K57" s="33">
        <v>0</v>
      </c>
      <c r="L57" s="31">
        <v>0</v>
      </c>
      <c r="M57" s="30">
        <v>0</v>
      </c>
      <c r="N57" s="32">
        <v>0</v>
      </c>
      <c r="O57" s="33">
        <v>2E-3</v>
      </c>
      <c r="P57" s="31">
        <v>4.957140245012746E-8</v>
      </c>
      <c r="Q57" s="30">
        <v>0</v>
      </c>
      <c r="R57" s="32">
        <v>0</v>
      </c>
      <c r="S57" s="33">
        <v>0</v>
      </c>
      <c r="T57" s="31">
        <v>0</v>
      </c>
      <c r="U57" s="30">
        <v>0</v>
      </c>
      <c r="V57" s="32">
        <v>0</v>
      </c>
      <c r="W57" s="33">
        <v>0</v>
      </c>
      <c r="X57" s="32">
        <v>0</v>
      </c>
    </row>
    <row r="58" spans="1:24" x14ac:dyDescent="0.3">
      <c r="A58" s="29"/>
      <c r="B58" s="34"/>
      <c r="C58" s="22"/>
      <c r="D58" s="23"/>
      <c r="E58" s="23" t="s">
        <v>17</v>
      </c>
      <c r="F58" s="23" t="s">
        <v>22</v>
      </c>
      <c r="G58" s="30">
        <v>7.3319999999999999</v>
      </c>
      <c r="H58" s="31">
        <v>1.0956344521132887E-4</v>
      </c>
      <c r="I58" s="30">
        <v>3.7397152142697165</v>
      </c>
      <c r="J58" s="32">
        <v>1.5700883845957378E-4</v>
      </c>
      <c r="K58" s="33">
        <v>2.4758351921210124</v>
      </c>
      <c r="L58" s="31">
        <v>3.7401645241959258E-4</v>
      </c>
      <c r="M58" s="30">
        <v>0</v>
      </c>
      <c r="N58" s="32">
        <v>0</v>
      </c>
      <c r="O58" s="33">
        <v>0</v>
      </c>
      <c r="P58" s="31">
        <v>0</v>
      </c>
      <c r="Q58" s="30">
        <v>125.76031269584136</v>
      </c>
      <c r="R58" s="32">
        <v>9.2280485078500543E-4</v>
      </c>
      <c r="S58" s="33">
        <v>99.924999999999997</v>
      </c>
      <c r="T58" s="31">
        <v>8.4948953357766484E-4</v>
      </c>
      <c r="U58" s="30">
        <v>0</v>
      </c>
      <c r="V58" s="32">
        <v>0</v>
      </c>
      <c r="W58" s="33">
        <v>0</v>
      </c>
      <c r="X58" s="32">
        <v>0</v>
      </c>
    </row>
    <row r="59" spans="1:24" x14ac:dyDescent="0.3">
      <c r="A59" s="29"/>
      <c r="B59" s="34"/>
      <c r="C59" s="22"/>
      <c r="D59" s="23" t="s">
        <v>46</v>
      </c>
      <c r="E59" s="23"/>
      <c r="F59" s="23"/>
      <c r="G59" s="30">
        <v>0</v>
      </c>
      <c r="H59" s="31">
        <v>0</v>
      </c>
      <c r="I59" s="30">
        <v>0</v>
      </c>
      <c r="J59" s="32">
        <v>0</v>
      </c>
      <c r="K59" s="33">
        <v>0</v>
      </c>
      <c r="L59" s="31">
        <v>0</v>
      </c>
      <c r="M59" s="30">
        <v>0</v>
      </c>
      <c r="N59" s="32">
        <v>0</v>
      </c>
      <c r="O59" s="33">
        <v>0</v>
      </c>
      <c r="P59" s="31">
        <v>0</v>
      </c>
      <c r="Q59" s="30">
        <v>9750.0561346844206</v>
      </c>
      <c r="R59" s="32">
        <v>7.1544026121131046E-2</v>
      </c>
      <c r="S59" s="33">
        <v>9750.0561346844206</v>
      </c>
      <c r="T59" s="31">
        <v>8.2887872286305911E-2</v>
      </c>
      <c r="U59" s="30">
        <v>0</v>
      </c>
      <c r="V59" s="32">
        <v>0</v>
      </c>
      <c r="W59" s="33">
        <v>0</v>
      </c>
      <c r="X59" s="32">
        <v>0</v>
      </c>
    </row>
    <row r="60" spans="1:24" x14ac:dyDescent="0.3">
      <c r="A60" s="29"/>
      <c r="B60" s="34"/>
      <c r="C60" s="22"/>
      <c r="D60" s="23" t="s">
        <v>47</v>
      </c>
      <c r="E60" s="23"/>
      <c r="F60" s="23"/>
      <c r="G60" s="30">
        <v>0</v>
      </c>
      <c r="H60" s="31">
        <v>0</v>
      </c>
      <c r="I60" s="30">
        <v>0</v>
      </c>
      <c r="J60" s="32">
        <v>0</v>
      </c>
      <c r="K60" s="33">
        <v>0</v>
      </c>
      <c r="L60" s="31">
        <v>0</v>
      </c>
      <c r="M60" s="30">
        <v>0</v>
      </c>
      <c r="N60" s="32">
        <v>0</v>
      </c>
      <c r="O60" s="33">
        <v>0</v>
      </c>
      <c r="P60" s="31">
        <v>0</v>
      </c>
      <c r="Q60" s="30">
        <v>309.65882018571546</v>
      </c>
      <c r="R60" s="32">
        <v>2.2722165302407784E-3</v>
      </c>
      <c r="S60" s="33">
        <v>309.65882018571546</v>
      </c>
      <c r="T60" s="31">
        <v>2.6324936375058633E-3</v>
      </c>
      <c r="U60" s="30">
        <v>0</v>
      </c>
      <c r="V60" s="32">
        <v>0</v>
      </c>
      <c r="W60" s="33">
        <v>0</v>
      </c>
      <c r="X60" s="32">
        <v>0</v>
      </c>
    </row>
    <row r="61" spans="1:24" x14ac:dyDescent="0.3">
      <c r="A61" s="29"/>
      <c r="B61" s="34"/>
      <c r="C61" s="22"/>
      <c r="D61" s="23" t="s">
        <v>48</v>
      </c>
      <c r="E61" s="23"/>
      <c r="F61" s="23"/>
      <c r="G61" s="30">
        <v>874.75499999999909</v>
      </c>
      <c r="H61" s="31">
        <v>1.3071627320763213E-2</v>
      </c>
      <c r="I61" s="30">
        <v>482.66599626028756</v>
      </c>
      <c r="J61" s="32">
        <v>2.026433113077554E-2</v>
      </c>
      <c r="K61" s="33">
        <v>326.97126353467922</v>
      </c>
      <c r="L61" s="31">
        <v>4.9394496216699335E-2</v>
      </c>
      <c r="M61" s="30">
        <v>176.17200000000003</v>
      </c>
      <c r="N61" s="32">
        <v>2.2954953490680951E-2</v>
      </c>
      <c r="O61" s="33">
        <v>404.30599999999976</v>
      </c>
      <c r="P61" s="31">
        <v>1.002100771950061E-2</v>
      </c>
      <c r="Q61" s="30">
        <v>815.26083226250273</v>
      </c>
      <c r="R61" s="32">
        <v>5.9822263044654158E-3</v>
      </c>
      <c r="S61" s="33">
        <v>700.39999999999986</v>
      </c>
      <c r="T61" s="31">
        <v>5.9542904109862026E-3</v>
      </c>
      <c r="U61" s="30">
        <v>53.199999999999989</v>
      </c>
      <c r="V61" s="32">
        <v>6.3712858929692185E-4</v>
      </c>
      <c r="W61" s="33">
        <v>1.7999999999999999E-2</v>
      </c>
      <c r="X61" s="32">
        <v>2.8363501594028781E-3</v>
      </c>
    </row>
    <row r="62" spans="1:24" x14ac:dyDescent="0.3">
      <c r="A62" s="20"/>
      <c r="B62" s="34"/>
      <c r="C62" s="22">
        <v>2</v>
      </c>
      <c r="D62" s="23" t="s">
        <v>49</v>
      </c>
      <c r="E62" s="23"/>
      <c r="F62" s="23"/>
      <c r="G62" s="30"/>
      <c r="H62" s="31"/>
      <c r="I62" s="30"/>
      <c r="J62" s="32"/>
      <c r="K62" s="33"/>
      <c r="L62" s="31"/>
      <c r="M62" s="30"/>
      <c r="N62" s="32"/>
      <c r="O62" s="33"/>
      <c r="P62" s="31"/>
      <c r="Q62" s="30"/>
      <c r="R62" s="32"/>
      <c r="S62" s="33"/>
      <c r="T62" s="31"/>
      <c r="U62" s="30"/>
      <c r="V62" s="32"/>
      <c r="W62" s="33"/>
      <c r="X62" s="32"/>
    </row>
    <row r="63" spans="1:24" x14ac:dyDescent="0.3">
      <c r="A63" s="29"/>
      <c r="B63" s="34"/>
      <c r="C63" s="22"/>
      <c r="D63" s="23" t="s">
        <v>50</v>
      </c>
      <c r="E63" s="23"/>
      <c r="F63" s="23"/>
      <c r="G63" s="30">
        <v>0</v>
      </c>
      <c r="H63" s="31">
        <v>0</v>
      </c>
      <c r="I63" s="30">
        <v>0</v>
      </c>
      <c r="J63" s="32">
        <v>0</v>
      </c>
      <c r="K63" s="33">
        <v>0</v>
      </c>
      <c r="L63" s="31">
        <v>0</v>
      </c>
      <c r="M63" s="30">
        <v>0</v>
      </c>
      <c r="N63" s="32">
        <v>0</v>
      </c>
      <c r="O63" s="33">
        <v>0</v>
      </c>
      <c r="P63" s="31">
        <v>0</v>
      </c>
      <c r="Q63" s="30">
        <v>40245.912082323819</v>
      </c>
      <c r="R63" s="32">
        <v>0.2953167187462265</v>
      </c>
      <c r="S63" s="33">
        <v>40245.912082323819</v>
      </c>
      <c r="T63" s="31">
        <v>0.34214141689488081</v>
      </c>
      <c r="U63" s="30">
        <v>0</v>
      </c>
      <c r="V63" s="32">
        <v>0</v>
      </c>
      <c r="W63" s="33">
        <v>0</v>
      </c>
      <c r="X63" s="32">
        <v>0</v>
      </c>
    </row>
    <row r="64" spans="1:24" x14ac:dyDescent="0.3">
      <c r="A64" s="29"/>
      <c r="B64" s="34"/>
      <c r="C64" s="22"/>
      <c r="D64" s="23" t="s">
        <v>51</v>
      </c>
      <c r="E64" s="23"/>
      <c r="F64" s="23"/>
      <c r="G64" s="30">
        <v>0.16800000000000004</v>
      </c>
      <c r="H64" s="31">
        <v>2.5104553730910058E-6</v>
      </c>
      <c r="I64" s="30">
        <v>9.9768894018717899E-2</v>
      </c>
      <c r="J64" s="32">
        <v>4.1887141845730525E-6</v>
      </c>
      <c r="K64" s="33">
        <v>8.1663680334750466E-2</v>
      </c>
      <c r="L64" s="31">
        <v>1.2336669301547809E-5</v>
      </c>
      <c r="M64" s="30">
        <v>1.7000000000000001E-2</v>
      </c>
      <c r="N64" s="32">
        <v>2.2150750933268403E-6</v>
      </c>
      <c r="O64" s="33">
        <v>0.67899999999999994</v>
      </c>
      <c r="P64" s="31">
        <v>1.682949113181827E-5</v>
      </c>
      <c r="Q64" s="30">
        <v>2618.9540937516826</v>
      </c>
      <c r="R64" s="32">
        <v>1.9217378598146716E-2</v>
      </c>
      <c r="S64" s="33">
        <v>2591.9190112037277</v>
      </c>
      <c r="T64" s="31">
        <v>2.2034606673990861E-2</v>
      </c>
      <c r="U64" s="30">
        <v>3.1E-2</v>
      </c>
      <c r="V64" s="32">
        <v>3.7125914037978533E-7</v>
      </c>
      <c r="W64" s="33">
        <v>0</v>
      </c>
      <c r="X64" s="32">
        <v>0</v>
      </c>
    </row>
    <row r="65" spans="1:24" x14ac:dyDescent="0.3">
      <c r="A65" s="29"/>
      <c r="B65" s="34"/>
      <c r="C65" s="22"/>
      <c r="D65" s="23" t="s">
        <v>52</v>
      </c>
      <c r="E65" s="23"/>
      <c r="F65" s="23"/>
      <c r="G65" s="30">
        <v>0</v>
      </c>
      <c r="H65" s="31">
        <v>0</v>
      </c>
      <c r="I65" s="30">
        <v>0</v>
      </c>
      <c r="J65" s="32">
        <v>0</v>
      </c>
      <c r="K65" s="33">
        <v>0</v>
      </c>
      <c r="L65" s="31">
        <v>0</v>
      </c>
      <c r="M65" s="30">
        <v>0</v>
      </c>
      <c r="N65" s="32">
        <v>0</v>
      </c>
      <c r="O65" s="33">
        <v>0</v>
      </c>
      <c r="P65" s="31">
        <v>0</v>
      </c>
      <c r="Q65" s="30">
        <v>1580.3555982752848</v>
      </c>
      <c r="R65" s="32">
        <v>1.1596343717598732E-2</v>
      </c>
      <c r="S65" s="33">
        <v>1580.1128311855623</v>
      </c>
      <c r="T65" s="31">
        <v>1.3432967845523209E-2</v>
      </c>
      <c r="U65" s="30">
        <v>0</v>
      </c>
      <c r="V65" s="32">
        <v>0</v>
      </c>
      <c r="W65" s="33">
        <v>0</v>
      </c>
      <c r="X65" s="32">
        <v>0</v>
      </c>
    </row>
    <row r="66" spans="1:24" x14ac:dyDescent="0.3">
      <c r="A66" s="29"/>
      <c r="B66" s="34"/>
      <c r="C66" s="22"/>
      <c r="D66" s="23" t="s">
        <v>53</v>
      </c>
      <c r="E66" s="23"/>
      <c r="F66" s="23"/>
      <c r="G66" s="30">
        <v>0</v>
      </c>
      <c r="H66" s="31">
        <v>0</v>
      </c>
      <c r="I66" s="30">
        <v>0</v>
      </c>
      <c r="J66" s="32">
        <v>0</v>
      </c>
      <c r="K66" s="33">
        <v>0</v>
      </c>
      <c r="L66" s="31">
        <v>0</v>
      </c>
      <c r="M66" s="30">
        <v>0</v>
      </c>
      <c r="N66" s="32">
        <v>0</v>
      </c>
      <c r="O66" s="33">
        <v>0</v>
      </c>
      <c r="P66" s="31">
        <v>0</v>
      </c>
      <c r="Q66" s="30">
        <v>55.1340001600392</v>
      </c>
      <c r="R66" s="32">
        <v>4.0456262949915416E-4</v>
      </c>
      <c r="S66" s="33">
        <v>55.1340001600392</v>
      </c>
      <c r="T66" s="31">
        <v>4.6870909262169226E-4</v>
      </c>
      <c r="U66" s="30">
        <v>0</v>
      </c>
      <c r="V66" s="32">
        <v>0</v>
      </c>
      <c r="W66" s="33">
        <v>0</v>
      </c>
      <c r="X66" s="32">
        <v>0</v>
      </c>
    </row>
    <row r="67" spans="1:24" x14ac:dyDescent="0.3">
      <c r="A67" s="29"/>
      <c r="B67" s="34"/>
      <c r="C67" s="22"/>
      <c r="D67" s="23" t="s">
        <v>54</v>
      </c>
      <c r="E67" s="23"/>
      <c r="F67" s="23"/>
      <c r="G67" s="30">
        <v>0</v>
      </c>
      <c r="H67" s="31">
        <v>0</v>
      </c>
      <c r="I67" s="30">
        <v>0</v>
      </c>
      <c r="J67" s="32">
        <v>0</v>
      </c>
      <c r="K67" s="33">
        <v>0</v>
      </c>
      <c r="L67" s="31">
        <v>0</v>
      </c>
      <c r="M67" s="30">
        <v>0</v>
      </c>
      <c r="N67" s="32">
        <v>0</v>
      </c>
      <c r="O67" s="33">
        <v>0</v>
      </c>
      <c r="P67" s="31">
        <v>0</v>
      </c>
      <c r="Q67" s="30">
        <v>0</v>
      </c>
      <c r="R67" s="32">
        <v>0</v>
      </c>
      <c r="S67" s="33">
        <v>0</v>
      </c>
      <c r="T67" s="31">
        <v>0</v>
      </c>
      <c r="U67" s="30">
        <v>0</v>
      </c>
      <c r="V67" s="32">
        <v>0</v>
      </c>
      <c r="W67" s="33">
        <v>0</v>
      </c>
      <c r="X67" s="32">
        <v>0</v>
      </c>
    </row>
    <row r="68" spans="1:24" x14ac:dyDescent="0.3">
      <c r="A68" s="29"/>
      <c r="B68" s="34"/>
      <c r="C68" s="22"/>
      <c r="D68" s="23" t="s">
        <v>55</v>
      </c>
      <c r="E68" s="23"/>
      <c r="F68" s="23"/>
      <c r="G68" s="30">
        <v>664.57579501548662</v>
      </c>
      <c r="H68" s="31">
        <v>9.9308802108503264E-3</v>
      </c>
      <c r="I68" s="30">
        <v>633.94185249060774</v>
      </c>
      <c r="J68" s="32">
        <v>2.661552236134581E-2</v>
      </c>
      <c r="K68" s="33">
        <v>438.11693859819468</v>
      </c>
      <c r="L68" s="31">
        <v>6.618491555532427E-2</v>
      </c>
      <c r="M68" s="30">
        <v>0</v>
      </c>
      <c r="N68" s="32">
        <v>0</v>
      </c>
      <c r="O68" s="33">
        <v>17.939454566666676</v>
      </c>
      <c r="P68" s="31">
        <v>4.4464196103000532E-4</v>
      </c>
      <c r="Q68" s="30">
        <v>3490.3868877586983</v>
      </c>
      <c r="R68" s="32">
        <v>2.5611783893462085E-2</v>
      </c>
      <c r="S68" s="33">
        <v>1548.4080067591617</v>
      </c>
      <c r="T68" s="31">
        <v>1.3163436531896543E-2</v>
      </c>
      <c r="U68" s="30">
        <v>890.54293095833282</v>
      </c>
      <c r="V68" s="32">
        <v>1.0665232355447909E-2</v>
      </c>
      <c r="W68" s="33">
        <v>0</v>
      </c>
      <c r="X68" s="32">
        <v>0</v>
      </c>
    </row>
    <row r="69" spans="1:24" x14ac:dyDescent="0.3">
      <c r="A69" s="29"/>
      <c r="B69" s="34"/>
      <c r="C69" s="22"/>
      <c r="D69" s="23" t="s">
        <v>56</v>
      </c>
      <c r="E69" s="23"/>
      <c r="F69" s="23"/>
      <c r="G69" s="30">
        <v>1.3819999999999999</v>
      </c>
      <c r="H69" s="31">
        <v>2.0651484081022435E-5</v>
      </c>
      <c r="I69" s="30">
        <v>1.0689613604533208</v>
      </c>
      <c r="J69" s="32">
        <v>4.4879455238335942E-5</v>
      </c>
      <c r="K69" s="33">
        <v>0.89206799072689469</v>
      </c>
      <c r="L69" s="31">
        <v>1.3476183966951193E-4</v>
      </c>
      <c r="M69" s="30">
        <v>0.24500000000000002</v>
      </c>
      <c r="N69" s="32">
        <v>3.1923141050886817E-5</v>
      </c>
      <c r="O69" s="33">
        <v>19.565000000000005</v>
      </c>
      <c r="P69" s="31">
        <v>4.8493224446837196E-4</v>
      </c>
      <c r="Q69" s="30">
        <v>1.4885739169895784</v>
      </c>
      <c r="R69" s="32">
        <v>1.092286749216586E-5</v>
      </c>
      <c r="S69" s="33">
        <v>0.91700000000000015</v>
      </c>
      <c r="T69" s="31">
        <v>7.7956657722363651E-6</v>
      </c>
      <c r="U69" s="30">
        <v>4.7449999999999983</v>
      </c>
      <c r="V69" s="32">
        <v>5.6826600680712284E-5</v>
      </c>
      <c r="W69" s="33">
        <v>0</v>
      </c>
      <c r="X69" s="32">
        <v>0</v>
      </c>
    </row>
    <row r="70" spans="1:24" x14ac:dyDescent="0.3">
      <c r="A70" s="29"/>
      <c r="B70" s="34"/>
      <c r="C70" s="22"/>
      <c r="D70" s="23" t="s">
        <v>48</v>
      </c>
      <c r="E70" s="23"/>
      <c r="F70" s="23"/>
      <c r="G70" s="30">
        <v>74.167689357767884</v>
      </c>
      <c r="H70" s="31">
        <v>1.1083016324878151E-3</v>
      </c>
      <c r="I70" s="30">
        <v>56.789698584985857</v>
      </c>
      <c r="J70" s="32">
        <v>2.3842683467647742E-3</v>
      </c>
      <c r="K70" s="33">
        <v>40.591414301434988</v>
      </c>
      <c r="L70" s="31">
        <v>6.1320142891702536E-3</v>
      </c>
      <c r="M70" s="30">
        <v>244.23229366784432</v>
      </c>
      <c r="N70" s="32">
        <v>3.1823110040572263E-2</v>
      </c>
      <c r="O70" s="33">
        <v>809.46115655976882</v>
      </c>
      <c r="P70" s="31">
        <v>2.0063062379784963E-2</v>
      </c>
      <c r="Q70" s="30">
        <v>97.56027526807685</v>
      </c>
      <c r="R70" s="32">
        <v>7.1587843041582059E-4</v>
      </c>
      <c r="S70" s="33">
        <v>83.969662899619067</v>
      </c>
      <c r="T70" s="31">
        <v>7.1384888437599344E-4</v>
      </c>
      <c r="U70" s="30">
        <v>287.02122416142089</v>
      </c>
      <c r="V70" s="32">
        <v>3.4373952565458967E-3</v>
      </c>
      <c r="W70" s="33">
        <v>1E-3</v>
      </c>
      <c r="X70" s="32">
        <v>1.5757500885571547E-4</v>
      </c>
    </row>
    <row r="71" spans="1:24" x14ac:dyDescent="0.3">
      <c r="A71" s="20"/>
      <c r="B71" s="34"/>
      <c r="C71" s="22">
        <v>3</v>
      </c>
      <c r="D71" s="23" t="s">
        <v>57</v>
      </c>
      <c r="E71" s="23"/>
      <c r="F71" s="23"/>
      <c r="G71" s="30"/>
      <c r="H71" s="31"/>
      <c r="I71" s="30"/>
      <c r="J71" s="32"/>
      <c r="K71" s="33"/>
      <c r="L71" s="31"/>
      <c r="M71" s="30"/>
      <c r="N71" s="32"/>
      <c r="O71" s="33"/>
      <c r="P71" s="31"/>
      <c r="Q71" s="30"/>
      <c r="R71" s="32"/>
      <c r="S71" s="33"/>
      <c r="T71" s="31"/>
      <c r="U71" s="30"/>
      <c r="V71" s="32"/>
      <c r="W71" s="33"/>
      <c r="X71" s="32"/>
    </row>
    <row r="72" spans="1:24" x14ac:dyDescent="0.3">
      <c r="A72" s="29"/>
      <c r="B72" s="34"/>
      <c r="C72" s="22"/>
      <c r="D72" s="23" t="s">
        <v>58</v>
      </c>
      <c r="E72" s="23"/>
      <c r="F72" s="23"/>
      <c r="G72" s="30">
        <v>18723.595646764363</v>
      </c>
      <c r="H72" s="31">
        <v>0.27979018627977947</v>
      </c>
      <c r="I72" s="30">
        <v>10401.997581535757</v>
      </c>
      <c r="J72" s="32">
        <v>0.43671923244432226</v>
      </c>
      <c r="K72" s="33">
        <v>1040.1997581535759</v>
      </c>
      <c r="L72" s="31">
        <v>0.15713962891812017</v>
      </c>
      <c r="M72" s="30">
        <v>0</v>
      </c>
      <c r="N72" s="32">
        <v>0</v>
      </c>
      <c r="O72" s="33">
        <v>0</v>
      </c>
      <c r="P72" s="31">
        <v>0</v>
      </c>
      <c r="Q72" s="30">
        <v>0</v>
      </c>
      <c r="R72" s="32">
        <v>0</v>
      </c>
      <c r="S72" s="33">
        <v>0</v>
      </c>
      <c r="T72" s="31">
        <v>0</v>
      </c>
      <c r="U72" s="30">
        <v>0</v>
      </c>
      <c r="V72" s="32">
        <v>0</v>
      </c>
      <c r="W72" s="33">
        <v>0</v>
      </c>
      <c r="X72" s="32">
        <v>0</v>
      </c>
    </row>
    <row r="73" spans="1:24" x14ac:dyDescent="0.3">
      <c r="A73" s="29"/>
      <c r="B73" s="34"/>
      <c r="C73" s="22"/>
      <c r="D73" s="23" t="s">
        <v>59</v>
      </c>
      <c r="E73" s="23"/>
      <c r="F73" s="23"/>
      <c r="G73" s="30">
        <v>0</v>
      </c>
      <c r="H73" s="31">
        <v>0</v>
      </c>
      <c r="I73" s="30">
        <v>0</v>
      </c>
      <c r="J73" s="32">
        <v>0</v>
      </c>
      <c r="K73" s="33">
        <v>0</v>
      </c>
      <c r="L73" s="31">
        <v>0</v>
      </c>
      <c r="M73" s="30">
        <v>0</v>
      </c>
      <c r="N73" s="32">
        <v>0</v>
      </c>
      <c r="O73" s="33">
        <v>0</v>
      </c>
      <c r="P73" s="31">
        <v>0</v>
      </c>
      <c r="Q73" s="30">
        <v>200.00715427514029</v>
      </c>
      <c r="R73" s="32">
        <v>1.4676138139318388E-3</v>
      </c>
      <c r="S73" s="33">
        <v>168.60603105394324</v>
      </c>
      <c r="T73" s="31">
        <v>1.4333656109921994E-3</v>
      </c>
      <c r="U73" s="30">
        <v>0</v>
      </c>
      <c r="V73" s="32">
        <v>0</v>
      </c>
      <c r="W73" s="33">
        <v>0</v>
      </c>
      <c r="X73" s="32">
        <v>0</v>
      </c>
    </row>
    <row r="74" spans="1:24" x14ac:dyDescent="0.3">
      <c r="A74" s="29"/>
      <c r="B74" s="34"/>
      <c r="C74" s="22"/>
      <c r="D74" s="23" t="s">
        <v>60</v>
      </c>
      <c r="E74" s="23"/>
      <c r="F74" s="23"/>
      <c r="G74" s="30">
        <v>0</v>
      </c>
      <c r="H74" s="31">
        <v>0</v>
      </c>
      <c r="I74" s="30">
        <v>0</v>
      </c>
      <c r="J74" s="32">
        <v>0</v>
      </c>
      <c r="K74" s="33">
        <v>0</v>
      </c>
      <c r="L74" s="31">
        <v>0</v>
      </c>
      <c r="M74" s="30">
        <v>0</v>
      </c>
      <c r="N74" s="32">
        <v>0</v>
      </c>
      <c r="O74" s="33">
        <v>0</v>
      </c>
      <c r="P74" s="31">
        <v>0</v>
      </c>
      <c r="Q74" s="30">
        <v>12042.247659590696</v>
      </c>
      <c r="R74" s="32">
        <v>8.8363684189472796E-2</v>
      </c>
      <c r="S74" s="33">
        <v>12042.247659590696</v>
      </c>
      <c r="T74" s="31">
        <v>0.10237441428643909</v>
      </c>
      <c r="U74" s="30">
        <v>0</v>
      </c>
      <c r="V74" s="32">
        <v>0</v>
      </c>
      <c r="W74" s="33">
        <v>0</v>
      </c>
      <c r="X74" s="32">
        <v>0</v>
      </c>
    </row>
    <row r="75" spans="1:24" x14ac:dyDescent="0.3">
      <c r="A75" s="29"/>
      <c r="B75" s="34"/>
      <c r="C75" s="22"/>
      <c r="D75" s="23" t="s">
        <v>61</v>
      </c>
      <c r="E75" s="23"/>
      <c r="F75" s="23"/>
      <c r="G75" s="30">
        <v>0</v>
      </c>
      <c r="H75" s="31">
        <v>0</v>
      </c>
      <c r="I75" s="30">
        <v>0</v>
      </c>
      <c r="J75" s="32">
        <v>0</v>
      </c>
      <c r="K75" s="33">
        <v>0</v>
      </c>
      <c r="L75" s="31">
        <v>0</v>
      </c>
      <c r="M75" s="30">
        <v>0</v>
      </c>
      <c r="N75" s="32">
        <v>0</v>
      </c>
      <c r="O75" s="33">
        <v>0</v>
      </c>
      <c r="P75" s="31">
        <v>0</v>
      </c>
      <c r="Q75" s="30">
        <v>2211.1845088063997</v>
      </c>
      <c r="R75" s="32">
        <v>1.622524425207381E-2</v>
      </c>
      <c r="S75" s="33">
        <v>2211.1845088063997</v>
      </c>
      <c r="T75" s="31">
        <v>1.8797879379936017E-2</v>
      </c>
      <c r="U75" s="30">
        <v>0</v>
      </c>
      <c r="V75" s="32">
        <v>0</v>
      </c>
      <c r="W75" s="33">
        <v>0</v>
      </c>
      <c r="X75" s="32">
        <v>0</v>
      </c>
    </row>
    <row r="76" spans="1:24" x14ac:dyDescent="0.3">
      <c r="A76" s="29"/>
      <c r="B76" s="34"/>
      <c r="C76" s="22"/>
      <c r="D76" s="23" t="s">
        <v>62</v>
      </c>
      <c r="E76" s="23"/>
      <c r="F76" s="23"/>
      <c r="G76" s="30">
        <v>39422.539674719636</v>
      </c>
      <c r="H76" s="31">
        <v>0.58909837230531692</v>
      </c>
      <c r="I76" s="30">
        <v>7567.1748117531306</v>
      </c>
      <c r="J76" s="32">
        <v>0.31770155200064215</v>
      </c>
      <c r="K76" s="33">
        <v>1830.7681582867954</v>
      </c>
      <c r="L76" s="31">
        <v>0.27656825217779285</v>
      </c>
      <c r="M76" s="30">
        <v>0</v>
      </c>
      <c r="N76" s="32">
        <v>0</v>
      </c>
      <c r="O76" s="33">
        <v>0</v>
      </c>
      <c r="P76" s="31">
        <v>0</v>
      </c>
      <c r="Q76" s="30">
        <v>0</v>
      </c>
      <c r="R76" s="32">
        <v>0</v>
      </c>
      <c r="S76" s="33">
        <v>0</v>
      </c>
      <c r="T76" s="31">
        <v>0</v>
      </c>
      <c r="U76" s="30">
        <v>0</v>
      </c>
      <c r="V76" s="32">
        <v>0</v>
      </c>
      <c r="W76" s="33">
        <v>0</v>
      </c>
      <c r="X76" s="32">
        <v>0</v>
      </c>
    </row>
    <row r="77" spans="1:24" x14ac:dyDescent="0.3">
      <c r="A77" s="29"/>
      <c r="B77" s="34"/>
      <c r="C77" s="22"/>
      <c r="D77" s="23" t="s">
        <v>63</v>
      </c>
      <c r="E77" s="23"/>
      <c r="F77" s="23"/>
      <c r="G77" s="30">
        <v>0</v>
      </c>
      <c r="H77" s="31">
        <v>0</v>
      </c>
      <c r="I77" s="30">
        <v>0</v>
      </c>
      <c r="J77" s="32">
        <v>0</v>
      </c>
      <c r="K77" s="33">
        <v>0</v>
      </c>
      <c r="L77" s="31">
        <v>0</v>
      </c>
      <c r="M77" s="30">
        <v>0</v>
      </c>
      <c r="N77" s="32">
        <v>0</v>
      </c>
      <c r="O77" s="33">
        <v>0</v>
      </c>
      <c r="P77" s="31">
        <v>0</v>
      </c>
      <c r="Q77" s="30">
        <v>0</v>
      </c>
      <c r="R77" s="32">
        <v>0</v>
      </c>
      <c r="S77" s="33">
        <v>0</v>
      </c>
      <c r="T77" s="31">
        <v>0</v>
      </c>
      <c r="U77" s="30">
        <v>0</v>
      </c>
      <c r="V77" s="32">
        <v>0</v>
      </c>
      <c r="W77" s="33">
        <v>0</v>
      </c>
      <c r="X77" s="32">
        <v>0</v>
      </c>
    </row>
    <row r="78" spans="1:24" x14ac:dyDescent="0.3">
      <c r="A78" s="29"/>
      <c r="B78" s="34"/>
      <c r="C78" s="22"/>
      <c r="D78" s="23" t="s">
        <v>64</v>
      </c>
      <c r="E78" s="23"/>
      <c r="F78" s="23"/>
      <c r="G78" s="30">
        <v>0</v>
      </c>
      <c r="H78" s="31">
        <v>0</v>
      </c>
      <c r="I78" s="30">
        <v>0</v>
      </c>
      <c r="J78" s="32">
        <v>0</v>
      </c>
      <c r="K78" s="33">
        <v>0</v>
      </c>
      <c r="L78" s="31">
        <v>0</v>
      </c>
      <c r="M78" s="30">
        <v>0</v>
      </c>
      <c r="N78" s="32">
        <v>0</v>
      </c>
      <c r="O78" s="33">
        <v>0</v>
      </c>
      <c r="P78" s="31">
        <v>0</v>
      </c>
      <c r="Q78" s="30">
        <v>0</v>
      </c>
      <c r="R78" s="32">
        <v>0</v>
      </c>
      <c r="S78" s="33">
        <v>0</v>
      </c>
      <c r="T78" s="31">
        <v>0</v>
      </c>
      <c r="U78" s="30">
        <v>0</v>
      </c>
      <c r="V78" s="32">
        <v>0</v>
      </c>
      <c r="W78" s="33">
        <v>0</v>
      </c>
      <c r="X78" s="32">
        <v>0</v>
      </c>
    </row>
    <row r="79" spans="1:24" x14ac:dyDescent="0.3">
      <c r="A79" s="29"/>
      <c r="B79" s="34"/>
      <c r="C79" s="22"/>
      <c r="D79" s="23" t="s">
        <v>65</v>
      </c>
      <c r="E79" s="23"/>
      <c r="F79" s="23"/>
      <c r="G79" s="30">
        <v>1977.6616303845362</v>
      </c>
      <c r="H79" s="31">
        <v>2.9552567060445099E-2</v>
      </c>
      <c r="I79" s="30">
        <v>1025.003668784178</v>
      </c>
      <c r="J79" s="32">
        <v>4.3033928048457674E-2</v>
      </c>
      <c r="K79" s="33">
        <v>294.42615235008191</v>
      </c>
      <c r="L79" s="31">
        <v>4.4478011037232937E-2</v>
      </c>
      <c r="M79" s="30">
        <v>0</v>
      </c>
      <c r="N79" s="32">
        <v>0</v>
      </c>
      <c r="O79" s="33">
        <v>0</v>
      </c>
      <c r="P79" s="31">
        <v>0</v>
      </c>
      <c r="Q79" s="30">
        <v>268.39322075807587</v>
      </c>
      <c r="R79" s="32">
        <v>1.9694175429762059E-3</v>
      </c>
      <c r="S79" s="33">
        <v>268.39322075807587</v>
      </c>
      <c r="T79" s="31">
        <v>2.2816835818582448E-3</v>
      </c>
      <c r="U79" s="30">
        <v>0</v>
      </c>
      <c r="V79" s="32">
        <v>0</v>
      </c>
      <c r="W79" s="33">
        <v>0</v>
      </c>
      <c r="X79" s="32">
        <v>0</v>
      </c>
    </row>
    <row r="80" spans="1:24" x14ac:dyDescent="0.3">
      <c r="A80" s="29"/>
      <c r="B80" s="34"/>
      <c r="C80" s="22"/>
      <c r="D80" s="23" t="s">
        <v>66</v>
      </c>
      <c r="E80" s="23"/>
      <c r="F80" s="23"/>
      <c r="G80" s="30">
        <v>1500.4596647275</v>
      </c>
      <c r="H80" s="31">
        <v>2.2421648972746906E-2</v>
      </c>
      <c r="I80" s="30">
        <v>750.23005020159985</v>
      </c>
      <c r="J80" s="32">
        <v>3.1497785796671479E-2</v>
      </c>
      <c r="K80" s="33">
        <v>398.86195310940002</v>
      </c>
      <c r="L80" s="31">
        <v>6.0254791264731364E-2</v>
      </c>
      <c r="M80" s="30">
        <v>0</v>
      </c>
      <c r="N80" s="32">
        <v>0</v>
      </c>
      <c r="O80" s="33">
        <v>0</v>
      </c>
      <c r="P80" s="31">
        <v>0</v>
      </c>
      <c r="Q80" s="30">
        <v>0</v>
      </c>
      <c r="R80" s="32">
        <v>0</v>
      </c>
      <c r="S80" s="33">
        <v>0</v>
      </c>
      <c r="T80" s="31">
        <v>0</v>
      </c>
      <c r="U80" s="30">
        <v>0</v>
      </c>
      <c r="V80" s="32">
        <v>0</v>
      </c>
      <c r="W80" s="33">
        <v>0</v>
      </c>
      <c r="X80" s="32">
        <v>0</v>
      </c>
    </row>
    <row r="81" spans="1:24" x14ac:dyDescent="0.3">
      <c r="A81" s="29"/>
      <c r="B81" s="34"/>
      <c r="C81" s="22">
        <v>4</v>
      </c>
      <c r="D81" s="23" t="s">
        <v>67</v>
      </c>
      <c r="E81" s="23"/>
      <c r="F81" s="23"/>
      <c r="G81" s="30">
        <v>93.320937122441208</v>
      </c>
      <c r="H81" s="31">
        <v>1.3945121906007165E-3</v>
      </c>
      <c r="I81" s="30">
        <v>89.588099637543564</v>
      </c>
      <c r="J81" s="32">
        <v>3.7612819848470945E-3</v>
      </c>
      <c r="K81" s="33">
        <v>83.988843410197092</v>
      </c>
      <c r="L81" s="31">
        <v>1.2687924202335676E-2</v>
      </c>
      <c r="M81" s="30">
        <v>136.734979198155</v>
      </c>
      <c r="N81" s="32">
        <v>1.7816367459317455E-2</v>
      </c>
      <c r="O81" s="33">
        <v>1329.604218634908</v>
      </c>
      <c r="P81" s="31">
        <v>3.2955172910669142E-2</v>
      </c>
      <c r="Q81" s="30">
        <v>134.5383483980645</v>
      </c>
      <c r="R81" s="32">
        <v>9.8721637897487878E-4</v>
      </c>
      <c r="S81" s="33">
        <v>106.77477196224766</v>
      </c>
      <c r="T81" s="31">
        <v>9.0772130329818648E-4</v>
      </c>
      <c r="U81" s="30">
        <v>645.27724159880927</v>
      </c>
      <c r="V81" s="32">
        <v>7.727905613632677E-3</v>
      </c>
      <c r="W81" s="33">
        <v>0</v>
      </c>
      <c r="X81" s="32">
        <v>0</v>
      </c>
    </row>
    <row r="82" spans="1:24" x14ac:dyDescent="0.3">
      <c r="A82" s="29"/>
      <c r="B82" s="34"/>
      <c r="C82" s="22">
        <v>5</v>
      </c>
      <c r="D82" s="23" t="s">
        <v>68</v>
      </c>
      <c r="E82" s="23"/>
      <c r="F82" s="23"/>
      <c r="G82" s="30">
        <v>150.58400000000003</v>
      </c>
      <c r="H82" s="31">
        <v>2.2502048327472379E-3</v>
      </c>
      <c r="I82" s="30">
        <v>58.903738833109784</v>
      </c>
      <c r="J82" s="32">
        <v>2.4730245714495308E-3</v>
      </c>
      <c r="K82" s="33">
        <v>52.051825988156189</v>
      </c>
      <c r="L82" s="31">
        <v>7.8633017900411901E-3</v>
      </c>
      <c r="M82" s="30">
        <v>408.91399999999999</v>
      </c>
      <c r="N82" s="32">
        <v>5.3280895100744206E-2</v>
      </c>
      <c r="O82" s="33">
        <v>2367.049</v>
      </c>
      <c r="P82" s="31">
        <v>5.8668969299085875E-2</v>
      </c>
      <c r="Q82" s="30">
        <v>317.10709346759353</v>
      </c>
      <c r="R82" s="32">
        <v>2.326870518984532E-3</v>
      </c>
      <c r="S82" s="33">
        <v>207.63099999999997</v>
      </c>
      <c r="T82" s="31">
        <v>1.7651274590569338E-3</v>
      </c>
      <c r="U82" s="30">
        <v>174.25300000000001</v>
      </c>
      <c r="V82" s="32">
        <v>2.0868715802773788E-3</v>
      </c>
      <c r="W82" s="33">
        <v>9.4E-2</v>
      </c>
      <c r="X82" s="32">
        <v>1.4812050832437255E-2</v>
      </c>
    </row>
    <row r="83" spans="1:24" x14ac:dyDescent="0.3">
      <c r="A83" s="20"/>
      <c r="B83" s="34"/>
      <c r="C83" s="22">
        <v>6</v>
      </c>
      <c r="D83" s="23" t="s">
        <v>69</v>
      </c>
      <c r="E83" s="23"/>
      <c r="F83" s="23"/>
      <c r="G83" s="30"/>
      <c r="H83" s="31"/>
      <c r="I83" s="30"/>
      <c r="J83" s="32"/>
      <c r="K83" s="33"/>
      <c r="L83" s="31"/>
      <c r="M83" s="30"/>
      <c r="N83" s="32"/>
      <c r="O83" s="33"/>
      <c r="P83" s="31"/>
      <c r="Q83" s="30"/>
      <c r="R83" s="32"/>
      <c r="S83" s="33"/>
      <c r="T83" s="31"/>
      <c r="U83" s="30"/>
      <c r="V83" s="32"/>
      <c r="W83" s="33"/>
      <c r="X83" s="32"/>
    </row>
    <row r="84" spans="1:24" x14ac:dyDescent="0.3">
      <c r="A84" s="29"/>
      <c r="B84" s="34"/>
      <c r="C84" s="22"/>
      <c r="D84" s="23" t="s">
        <v>70</v>
      </c>
      <c r="E84" s="23"/>
      <c r="F84" s="23"/>
      <c r="G84" s="30">
        <v>6.3836538461538445E-2</v>
      </c>
      <c r="H84" s="31">
        <v>9.5392131535892726E-7</v>
      </c>
      <c r="I84" s="30">
        <v>6.0346153846153841E-2</v>
      </c>
      <c r="J84" s="32">
        <v>2.5335831682406837E-6</v>
      </c>
      <c r="K84" s="33">
        <v>2.8499999999999998E-2</v>
      </c>
      <c r="L84" s="31">
        <v>4.30540325457874E-6</v>
      </c>
      <c r="M84" s="30">
        <v>7.0384615384615377E-3</v>
      </c>
      <c r="N84" s="32">
        <v>9.1710122642265089E-7</v>
      </c>
      <c r="O84" s="33">
        <v>1.508653846153846E-2</v>
      </c>
      <c r="P84" s="31">
        <v>3.739304348281249E-7</v>
      </c>
      <c r="Q84" s="30">
        <v>2.6308239988524777E-2</v>
      </c>
      <c r="R84" s="32">
        <v>1.9304477665973173E-7</v>
      </c>
      <c r="S84" s="33">
        <v>1.5519230769230766E-2</v>
      </c>
      <c r="T84" s="31">
        <v>1.3193319096960708E-7</v>
      </c>
      <c r="U84" s="30">
        <v>0.17345192307692306</v>
      </c>
      <c r="V84" s="32">
        <v>2.0772778018954551E-6</v>
      </c>
      <c r="W84" s="33">
        <v>0</v>
      </c>
      <c r="X84" s="32">
        <v>0</v>
      </c>
    </row>
    <row r="85" spans="1:24" x14ac:dyDescent="0.3">
      <c r="A85" s="29"/>
      <c r="B85" s="34"/>
      <c r="C85" s="22"/>
      <c r="D85" s="23" t="s">
        <v>71</v>
      </c>
      <c r="E85" s="23"/>
      <c r="F85" s="23"/>
      <c r="G85" s="30">
        <v>0</v>
      </c>
      <c r="H85" s="31">
        <v>0</v>
      </c>
      <c r="I85" s="30">
        <v>0</v>
      </c>
      <c r="J85" s="32">
        <v>0</v>
      </c>
      <c r="K85" s="33">
        <v>0</v>
      </c>
      <c r="L85" s="31">
        <v>0</v>
      </c>
      <c r="M85" s="30">
        <v>0</v>
      </c>
      <c r="N85" s="32">
        <v>0</v>
      </c>
      <c r="O85" s="33">
        <v>0</v>
      </c>
      <c r="P85" s="31">
        <v>0</v>
      </c>
      <c r="Q85" s="30">
        <v>0</v>
      </c>
      <c r="R85" s="32">
        <v>0</v>
      </c>
      <c r="S85" s="33">
        <v>0</v>
      </c>
      <c r="T85" s="31">
        <v>0</v>
      </c>
      <c r="U85" s="30">
        <v>0</v>
      </c>
      <c r="V85" s="32">
        <v>0</v>
      </c>
      <c r="W85" s="33">
        <v>0</v>
      </c>
      <c r="X85" s="32">
        <v>0</v>
      </c>
    </row>
    <row r="86" spans="1:24" x14ac:dyDescent="0.3">
      <c r="A86" s="29"/>
      <c r="B86" s="34"/>
      <c r="C86" s="22"/>
      <c r="D86" s="23" t="s">
        <v>72</v>
      </c>
      <c r="E86" s="23"/>
      <c r="F86" s="23"/>
      <c r="G86" s="30">
        <v>0.44099354626031811</v>
      </c>
      <c r="H86" s="31">
        <v>6.5898489149266212E-6</v>
      </c>
      <c r="I86" s="30">
        <v>0.43279106629987618</v>
      </c>
      <c r="J86" s="32">
        <v>1.8170373603887767E-5</v>
      </c>
      <c r="K86" s="33">
        <v>0.41016261903706358</v>
      </c>
      <c r="L86" s="31">
        <v>6.1961946488025039E-5</v>
      </c>
      <c r="M86" s="30">
        <v>6.4197994525625156E-3</v>
      </c>
      <c r="N86" s="32">
        <v>8.3649046303085358E-7</v>
      </c>
      <c r="O86" s="33">
        <v>0.33382957153325082</v>
      </c>
      <c r="P86" s="31">
        <v>8.2742000201141944E-6</v>
      </c>
      <c r="Q86" s="30">
        <v>0.40060257301143842</v>
      </c>
      <c r="R86" s="32">
        <v>2.9395441987012027E-6</v>
      </c>
      <c r="S86" s="33">
        <v>0.30234156453693467</v>
      </c>
      <c r="T86" s="31">
        <v>2.5702876621428281E-6</v>
      </c>
      <c r="U86" s="30">
        <v>4.8372742186912596</v>
      </c>
      <c r="V86" s="32">
        <v>5.793168607137467E-5</v>
      </c>
      <c r="W86" s="33">
        <v>0</v>
      </c>
      <c r="X86" s="32">
        <v>0</v>
      </c>
    </row>
    <row r="87" spans="1:24" x14ac:dyDescent="0.3">
      <c r="A87" s="29"/>
      <c r="B87" s="34"/>
      <c r="C87" s="22">
        <v>7</v>
      </c>
      <c r="D87" s="23" t="s">
        <v>73</v>
      </c>
      <c r="E87" s="23"/>
      <c r="F87" s="23"/>
      <c r="G87" s="30">
        <v>0</v>
      </c>
      <c r="H87" s="31">
        <v>0</v>
      </c>
      <c r="I87" s="30">
        <v>0</v>
      </c>
      <c r="J87" s="32">
        <v>0</v>
      </c>
      <c r="K87" s="33">
        <v>0</v>
      </c>
      <c r="L87" s="31">
        <v>0</v>
      </c>
      <c r="M87" s="30">
        <v>0</v>
      </c>
      <c r="N87" s="32">
        <v>0</v>
      </c>
      <c r="O87" s="33">
        <v>0</v>
      </c>
      <c r="P87" s="31">
        <v>0</v>
      </c>
      <c r="Q87" s="30">
        <v>11906.04407149265</v>
      </c>
      <c r="R87" s="32">
        <v>8.7364248603659753E-2</v>
      </c>
      <c r="S87" s="33">
        <v>75.639505978345824</v>
      </c>
      <c r="T87" s="31">
        <v>6.4303196050627951E-4</v>
      </c>
      <c r="U87" s="30">
        <v>0</v>
      </c>
      <c r="V87" s="32">
        <v>0</v>
      </c>
      <c r="W87" s="33">
        <v>0</v>
      </c>
      <c r="X87" s="32">
        <v>0</v>
      </c>
    </row>
    <row r="88" spans="1:24" x14ac:dyDescent="0.3">
      <c r="A88" s="29"/>
      <c r="B88" s="21"/>
      <c r="C88" s="22">
        <v>8</v>
      </c>
      <c r="D88" s="23" t="s">
        <v>48</v>
      </c>
      <c r="E88" s="23"/>
      <c r="F88" s="23"/>
      <c r="G88" s="30">
        <v>132.61294620195127</v>
      </c>
      <c r="H88" s="31">
        <v>1.9816600198459345E-3</v>
      </c>
      <c r="I88" s="30">
        <v>117.43842664657049</v>
      </c>
      <c r="J88" s="32">
        <v>4.9305548422351178E-3</v>
      </c>
      <c r="K88" s="33">
        <v>103.61179006767229</v>
      </c>
      <c r="L88" s="31">
        <v>1.5652299584915281E-2</v>
      </c>
      <c r="M88" s="30">
        <v>1.1206736879254398</v>
      </c>
      <c r="N88" s="32">
        <v>1.4602213963943399E-4</v>
      </c>
      <c r="O88" s="33">
        <v>26.089901123513201</v>
      </c>
      <c r="P88" s="31">
        <v>6.4665649423885265E-4</v>
      </c>
      <c r="Q88" s="30">
        <v>1.9635375213335911</v>
      </c>
      <c r="R88" s="32">
        <v>1.4408058556337557E-5</v>
      </c>
      <c r="S88" s="33">
        <v>1.9211415188630481</v>
      </c>
      <c r="T88" s="31">
        <v>1.6332145236884235E-5</v>
      </c>
      <c r="U88" s="30">
        <v>1153.9010916990844</v>
      </c>
      <c r="V88" s="32">
        <v>1.3819236367338643E-2</v>
      </c>
      <c r="W88" s="33">
        <v>0</v>
      </c>
      <c r="X88" s="32">
        <v>0</v>
      </c>
    </row>
    <row r="89" spans="1:24" x14ac:dyDescent="0.3">
      <c r="A89" s="20"/>
      <c r="B89" s="36" t="s">
        <v>74</v>
      </c>
      <c r="C89" s="37">
        <v>1</v>
      </c>
      <c r="D89" s="38" t="s">
        <v>75</v>
      </c>
      <c r="E89" s="38"/>
      <c r="F89" s="38"/>
      <c r="G89" s="39"/>
      <c r="H89" s="40"/>
      <c r="I89" s="39"/>
      <c r="J89" s="41"/>
      <c r="K89" s="42"/>
      <c r="L89" s="40"/>
      <c r="M89" s="39"/>
      <c r="N89" s="41"/>
      <c r="O89" s="42"/>
      <c r="P89" s="40"/>
      <c r="Q89" s="39"/>
      <c r="R89" s="41"/>
      <c r="S89" s="42"/>
      <c r="T89" s="40"/>
      <c r="U89" s="39"/>
      <c r="V89" s="41"/>
      <c r="W89" s="42"/>
      <c r="X89" s="41"/>
    </row>
    <row r="90" spans="1:24" x14ac:dyDescent="0.3">
      <c r="A90" s="20"/>
      <c r="B90" s="21"/>
      <c r="C90" s="22"/>
      <c r="D90" s="23" t="s">
        <v>76</v>
      </c>
      <c r="E90" s="23"/>
      <c r="F90" s="23"/>
      <c r="G90" s="30"/>
      <c r="H90" s="31"/>
      <c r="I90" s="30"/>
      <c r="J90" s="32"/>
      <c r="K90" s="33"/>
      <c r="L90" s="31"/>
      <c r="M90" s="30"/>
      <c r="N90" s="32"/>
      <c r="O90" s="33"/>
      <c r="P90" s="31"/>
      <c r="Q90" s="30"/>
      <c r="R90" s="32"/>
      <c r="S90" s="33"/>
      <c r="T90" s="31"/>
      <c r="U90" s="30"/>
      <c r="V90" s="32"/>
      <c r="W90" s="33"/>
      <c r="X90" s="32"/>
    </row>
    <row r="91" spans="1:24" x14ac:dyDescent="0.3">
      <c r="A91" s="29"/>
      <c r="B91" s="21"/>
      <c r="C91" s="22"/>
      <c r="D91" s="23" t="s">
        <v>77</v>
      </c>
      <c r="E91" s="23"/>
      <c r="F91" s="23"/>
      <c r="G91" s="30">
        <v>405.51721599999996</v>
      </c>
      <c r="H91" s="31">
        <v>6.0597194868339619E-3</v>
      </c>
      <c r="I91" s="30">
        <v>311.61213100000003</v>
      </c>
      <c r="J91" s="32">
        <v>1.3082776611313886E-2</v>
      </c>
      <c r="K91" s="33">
        <v>165.71807100000001</v>
      </c>
      <c r="L91" s="31">
        <v>2.5034495516698625E-2</v>
      </c>
      <c r="M91" s="30">
        <v>12.016545000000001</v>
      </c>
      <c r="N91" s="32">
        <v>1.5657382080788928E-3</v>
      </c>
      <c r="O91" s="33">
        <v>3699.4351240000005</v>
      </c>
      <c r="P91" s="31">
        <v>9.1693093684970597E-2</v>
      </c>
      <c r="Q91" s="30">
        <v>12480.672338999999</v>
      </c>
      <c r="R91" s="32">
        <v>9.1580759689605079E-2</v>
      </c>
      <c r="S91" s="33">
        <v>11223.869288</v>
      </c>
      <c r="T91" s="31">
        <v>9.5417157732297198E-2</v>
      </c>
      <c r="U91" s="30">
        <v>30945.773078000002</v>
      </c>
      <c r="V91" s="32">
        <v>0.3706097132685866</v>
      </c>
      <c r="W91" s="33">
        <v>3.5356960000000002</v>
      </c>
      <c r="X91" s="32">
        <v>0.55713732851111786</v>
      </c>
    </row>
    <row r="92" spans="1:24" x14ac:dyDescent="0.3">
      <c r="A92" s="29"/>
      <c r="B92" s="21"/>
      <c r="C92" s="22"/>
      <c r="D92" s="23" t="s">
        <v>78</v>
      </c>
      <c r="E92" s="23"/>
      <c r="F92" s="23"/>
      <c r="G92" s="30">
        <v>31.767520999999999</v>
      </c>
      <c r="H92" s="31">
        <v>4.7470799871566274E-4</v>
      </c>
      <c r="I92" s="30">
        <v>24.328866000000001</v>
      </c>
      <c r="J92" s="32">
        <v>1.0214272405350919E-3</v>
      </c>
      <c r="K92" s="33">
        <v>12.771923999999999</v>
      </c>
      <c r="L92" s="31">
        <v>1.9294134440993797E-3</v>
      </c>
      <c r="M92" s="30">
        <v>1.1031219999999999</v>
      </c>
      <c r="N92" s="32">
        <v>1.4373518041769945E-4</v>
      </c>
      <c r="O92" s="33">
        <v>371.51336400000002</v>
      </c>
      <c r="P92" s="31">
        <v>9.2082192412223478E-3</v>
      </c>
      <c r="Q92" s="30">
        <v>1165.5485659999999</v>
      </c>
      <c r="R92" s="32">
        <v>8.5525699441575415E-3</v>
      </c>
      <c r="S92" s="33">
        <v>1048.177653</v>
      </c>
      <c r="T92" s="31">
        <v>8.9108425874756206E-3</v>
      </c>
      <c r="U92" s="30">
        <v>4933.2677459999995</v>
      </c>
      <c r="V92" s="32">
        <v>5.9081314278815515E-2</v>
      </c>
      <c r="W92" s="33">
        <v>0.32413599999999998</v>
      </c>
      <c r="X92" s="32">
        <v>5.1075733070456188E-2</v>
      </c>
    </row>
    <row r="93" spans="1:24" x14ac:dyDescent="0.3">
      <c r="A93" s="29"/>
      <c r="B93" s="21"/>
      <c r="C93" s="22"/>
      <c r="D93" s="23" t="s">
        <v>79</v>
      </c>
      <c r="E93" s="23"/>
      <c r="F93" s="23"/>
      <c r="G93" s="30">
        <v>43.048580999999999</v>
      </c>
      <c r="H93" s="31">
        <v>6.4328298497257942E-4</v>
      </c>
      <c r="I93" s="30">
        <v>33.691234999999999</v>
      </c>
      <c r="J93" s="32">
        <v>1.414498530111075E-3</v>
      </c>
      <c r="K93" s="33">
        <v>18.160525999999997</v>
      </c>
      <c r="L93" s="31">
        <v>2.7434522015881342E-3</v>
      </c>
      <c r="M93" s="30">
        <v>0.84321899999999994</v>
      </c>
      <c r="N93" s="32">
        <v>1.098702003011744E-4</v>
      </c>
      <c r="O93" s="33">
        <v>175.68875800000001</v>
      </c>
      <c r="P93" s="31">
        <v>4.354569064390525E-3</v>
      </c>
      <c r="Q93" s="30">
        <v>851.66756800000007</v>
      </c>
      <c r="R93" s="32">
        <v>6.2493718897429027E-3</v>
      </c>
      <c r="S93" s="33">
        <v>765.90464299999996</v>
      </c>
      <c r="T93" s="31">
        <v>6.5111631518342547E-3</v>
      </c>
      <c r="U93" s="30">
        <v>2610.4915849999998</v>
      </c>
      <c r="V93" s="32">
        <v>3.1263511671476236E-2</v>
      </c>
      <c r="W93" s="33">
        <v>0.24803799999999998</v>
      </c>
      <c r="X93" s="32">
        <v>3.9084590046553951E-2</v>
      </c>
    </row>
    <row r="94" spans="1:24" x14ac:dyDescent="0.3">
      <c r="A94" s="29"/>
      <c r="B94" s="21"/>
      <c r="C94" s="22"/>
      <c r="D94" s="23" t="s">
        <v>80</v>
      </c>
      <c r="E94" s="23"/>
      <c r="F94" s="23"/>
      <c r="G94" s="30">
        <v>38.68817</v>
      </c>
      <c r="H94" s="31">
        <v>5.7812454911641809E-4</v>
      </c>
      <c r="I94" s="30">
        <v>29.423679999999997</v>
      </c>
      <c r="J94" s="32">
        <v>1.2353287764743153E-3</v>
      </c>
      <c r="K94" s="33">
        <v>15.93844</v>
      </c>
      <c r="L94" s="31">
        <v>2.4077688227687011E-3</v>
      </c>
      <c r="M94" s="30">
        <v>0.95654700000000004</v>
      </c>
      <c r="N94" s="32">
        <v>1.2463667266450053E-4</v>
      </c>
      <c r="O94" s="33">
        <v>592.76952700000004</v>
      </c>
      <c r="P94" s="31">
        <v>1.4692208391544347E-2</v>
      </c>
      <c r="Q94" s="30">
        <v>1351.2572359999999</v>
      </c>
      <c r="R94" s="32">
        <v>9.9152642460022516E-3</v>
      </c>
      <c r="S94" s="33">
        <v>1215.1856220000002</v>
      </c>
      <c r="T94" s="31">
        <v>1.0330622639410205E-2</v>
      </c>
      <c r="U94" s="30">
        <v>4834.7272699999994</v>
      </c>
      <c r="V94" s="32">
        <v>5.7901183555835685E-2</v>
      </c>
      <c r="W94" s="33">
        <v>0.28103800000000001</v>
      </c>
      <c r="X94" s="32">
        <v>4.4284565338792568E-2</v>
      </c>
    </row>
    <row r="95" spans="1:24" x14ac:dyDescent="0.3">
      <c r="A95" s="29"/>
      <c r="B95" s="21"/>
      <c r="C95" s="22"/>
      <c r="D95" s="23" t="s">
        <v>81</v>
      </c>
      <c r="E95" s="23"/>
      <c r="F95" s="23"/>
      <c r="G95" s="30">
        <v>2.1275089999999999</v>
      </c>
      <c r="H95" s="31">
        <v>3.1791764287794471E-5</v>
      </c>
      <c r="I95" s="30">
        <v>1.632484</v>
      </c>
      <c r="J95" s="32">
        <v>6.8538485408143937E-5</v>
      </c>
      <c r="K95" s="33">
        <v>0.86339600000000005</v>
      </c>
      <c r="L95" s="31">
        <v>1.3043045432948303E-4</v>
      </c>
      <c r="M95" s="30">
        <v>7.1126999999999996E-2</v>
      </c>
      <c r="N95" s="32">
        <v>9.2677438919445962E-6</v>
      </c>
      <c r="O95" s="33">
        <v>16.365372999999998</v>
      </c>
      <c r="P95" s="31">
        <v>4.0562724561472483E-4</v>
      </c>
      <c r="Q95" s="30">
        <v>73.112943000000001</v>
      </c>
      <c r="R95" s="32">
        <v>5.3648863468354487E-4</v>
      </c>
      <c r="S95" s="33">
        <v>65.750470000000007</v>
      </c>
      <c r="T95" s="31">
        <v>5.5896258286527143E-4</v>
      </c>
      <c r="U95" s="30">
        <v>208.02089999999998</v>
      </c>
      <c r="V95" s="32">
        <v>2.4912793714525574E-3</v>
      </c>
      <c r="W95" s="33">
        <v>2.0931000000000002E-2</v>
      </c>
      <c r="X95" s="32">
        <v>3.2982025103589808E-3</v>
      </c>
    </row>
    <row r="96" spans="1:24" x14ac:dyDescent="0.3">
      <c r="A96" s="20"/>
      <c r="B96" s="21"/>
      <c r="C96" s="22"/>
      <c r="D96" s="23" t="s">
        <v>82</v>
      </c>
      <c r="E96" s="23"/>
      <c r="F96" s="23"/>
      <c r="G96" s="30"/>
      <c r="H96" s="31"/>
      <c r="I96" s="30"/>
      <c r="J96" s="32"/>
      <c r="K96" s="33"/>
      <c r="L96" s="31"/>
      <c r="M96" s="30"/>
      <c r="N96" s="32"/>
      <c r="O96" s="33"/>
      <c r="P96" s="31"/>
      <c r="Q96" s="30"/>
      <c r="R96" s="32"/>
      <c r="S96" s="33"/>
      <c r="T96" s="31"/>
      <c r="U96" s="30"/>
      <c r="V96" s="32"/>
      <c r="W96" s="33"/>
      <c r="X96" s="32"/>
    </row>
    <row r="97" spans="1:24" x14ac:dyDescent="0.3">
      <c r="A97" s="29"/>
      <c r="B97" s="21"/>
      <c r="C97" s="22"/>
      <c r="D97" s="23" t="s">
        <v>83</v>
      </c>
      <c r="E97" s="23"/>
      <c r="F97" s="23"/>
      <c r="G97" s="30">
        <v>35.590361999999999</v>
      </c>
      <c r="H97" s="31">
        <v>5.3183342567353527E-4</v>
      </c>
      <c r="I97" s="30">
        <v>28.306841000000002</v>
      </c>
      <c r="J97" s="32">
        <v>1.1884392182889086E-3</v>
      </c>
      <c r="K97" s="33">
        <v>16.53707</v>
      </c>
      <c r="L97" s="31">
        <v>2.4982019297963669E-3</v>
      </c>
      <c r="M97" s="30">
        <v>0.96383399999999986</v>
      </c>
      <c r="N97" s="32">
        <v>1.255861580883283E-4</v>
      </c>
      <c r="O97" s="33">
        <v>232.69968700000001</v>
      </c>
      <c r="P97" s="31">
        <v>5.7676249171478462E-3</v>
      </c>
      <c r="Q97" s="30">
        <v>39.219872000000002</v>
      </c>
      <c r="R97" s="32">
        <v>2.8778783507242203E-4</v>
      </c>
      <c r="S97" s="33">
        <v>39.219872000000002</v>
      </c>
      <c r="T97" s="31">
        <v>3.3341877180140825E-4</v>
      </c>
      <c r="U97" s="30">
        <v>246.33961399999998</v>
      </c>
      <c r="V97" s="32">
        <v>2.9501881721009072E-3</v>
      </c>
      <c r="W97" s="33">
        <v>0</v>
      </c>
      <c r="X97" s="32">
        <v>0</v>
      </c>
    </row>
    <row r="98" spans="1:24" x14ac:dyDescent="0.3">
      <c r="A98" s="29"/>
      <c r="B98" s="21"/>
      <c r="C98" s="22"/>
      <c r="D98" s="23" t="s">
        <v>84</v>
      </c>
      <c r="E98" s="23"/>
      <c r="F98" s="23"/>
      <c r="G98" s="30">
        <v>200.361861</v>
      </c>
      <c r="H98" s="31">
        <v>2.994044705416447E-3</v>
      </c>
      <c r="I98" s="30">
        <v>186.91908999999998</v>
      </c>
      <c r="J98" s="32">
        <v>7.8476428084247943E-3</v>
      </c>
      <c r="K98" s="33">
        <v>155.66136799999998</v>
      </c>
      <c r="L98" s="31">
        <v>2.351526176839926E-2</v>
      </c>
      <c r="M98" s="30">
        <v>1.318149</v>
      </c>
      <c r="N98" s="32">
        <v>1.7175288348198124E-4</v>
      </c>
      <c r="O98" s="33">
        <v>798.05864499999996</v>
      </c>
      <c r="P98" s="31">
        <v>1.9780443135049199E-2</v>
      </c>
      <c r="Q98" s="30">
        <v>74.208748999999997</v>
      </c>
      <c r="R98" s="32">
        <v>5.4452944716756749E-4</v>
      </c>
      <c r="S98" s="33">
        <v>74.208748999999997</v>
      </c>
      <c r="T98" s="31">
        <v>6.3086870728438333E-4</v>
      </c>
      <c r="U98" s="30">
        <v>679.95320699999991</v>
      </c>
      <c r="V98" s="32">
        <v>8.1431884880418769E-3</v>
      </c>
      <c r="W98" s="33">
        <v>0</v>
      </c>
      <c r="X98" s="32">
        <v>0</v>
      </c>
    </row>
    <row r="99" spans="1:24" x14ac:dyDescent="0.3">
      <c r="A99" s="29"/>
      <c r="B99" s="21"/>
      <c r="C99" s="22"/>
      <c r="D99" s="23" t="s">
        <v>85</v>
      </c>
      <c r="E99" s="23"/>
      <c r="F99" s="23"/>
      <c r="G99" s="30">
        <v>18.369453999999998</v>
      </c>
      <c r="H99" s="31">
        <v>2.7449818151814315E-4</v>
      </c>
      <c r="I99" s="30">
        <v>16.271509000000002</v>
      </c>
      <c r="J99" s="32">
        <v>6.8314579632326126E-4</v>
      </c>
      <c r="K99" s="33">
        <v>12.304302</v>
      </c>
      <c r="L99" s="31">
        <v>1.858771293898937E-3</v>
      </c>
      <c r="M99" s="30">
        <v>0.86472599999999999</v>
      </c>
      <c r="N99" s="32">
        <v>1.1267253089130266E-4</v>
      </c>
      <c r="O99" s="33">
        <v>738.05090500000006</v>
      </c>
      <c r="P99" s="31">
        <v>1.8293109220217894E-2</v>
      </c>
      <c r="Q99" s="30">
        <v>22.685349000000002</v>
      </c>
      <c r="R99" s="32">
        <v>1.6646070330296678E-4</v>
      </c>
      <c r="S99" s="33">
        <v>22.685349000000002</v>
      </c>
      <c r="T99" s="31">
        <v>1.9285430614017059E-4</v>
      </c>
      <c r="U99" s="30">
        <v>188.58188899999999</v>
      </c>
      <c r="V99" s="32">
        <v>2.2584758064947128E-3</v>
      </c>
      <c r="W99" s="33">
        <v>0</v>
      </c>
      <c r="X99" s="32">
        <v>0</v>
      </c>
    </row>
    <row r="100" spans="1:24" x14ac:dyDescent="0.3">
      <c r="A100" s="29"/>
      <c r="B100" s="21"/>
      <c r="C100" s="22"/>
      <c r="D100" s="23" t="s">
        <v>86</v>
      </c>
      <c r="E100" s="23"/>
      <c r="F100" s="23"/>
      <c r="G100" s="30">
        <v>8.0055669999999992</v>
      </c>
      <c r="H100" s="31">
        <v>1.1962868267732164E-4</v>
      </c>
      <c r="I100" s="30">
        <v>7.1404839999999998</v>
      </c>
      <c r="J100" s="32">
        <v>2.9978729251930509E-4</v>
      </c>
      <c r="K100" s="33">
        <v>5.4701360000000001</v>
      </c>
      <c r="L100" s="31">
        <v>8.2635583639959073E-4</v>
      </c>
      <c r="M100" s="30">
        <v>0.21457599999999999</v>
      </c>
      <c r="N100" s="32">
        <v>2.7958938425041179E-5</v>
      </c>
      <c r="O100" s="33">
        <v>273.99489499999999</v>
      </c>
      <c r="P100" s="31">
        <v>6.7911556046627072E-3</v>
      </c>
      <c r="Q100" s="30">
        <v>5.7235360000000002</v>
      </c>
      <c r="R100" s="32">
        <v>4.1998200157284295E-5</v>
      </c>
      <c r="S100" s="33">
        <v>5.7235360000000002</v>
      </c>
      <c r="T100" s="31">
        <v>4.8657332269752048E-5</v>
      </c>
      <c r="U100" s="30">
        <v>43.190765999999996</v>
      </c>
      <c r="V100" s="32">
        <v>5.1725698895175676E-4</v>
      </c>
      <c r="W100" s="33">
        <v>0</v>
      </c>
      <c r="X100" s="32">
        <v>0</v>
      </c>
    </row>
    <row r="101" spans="1:24" x14ac:dyDescent="0.3">
      <c r="A101" s="29"/>
      <c r="B101" s="21"/>
      <c r="C101" s="22"/>
      <c r="D101" s="23" t="s">
        <v>87</v>
      </c>
      <c r="E101" s="23"/>
      <c r="F101" s="23"/>
      <c r="G101" s="30">
        <v>22.259514000000003</v>
      </c>
      <c r="H101" s="31">
        <v>3.3262807454580037E-4</v>
      </c>
      <c r="I101" s="30">
        <v>19.933230000000002</v>
      </c>
      <c r="J101" s="32">
        <v>8.368801124496026E-4</v>
      </c>
      <c r="K101" s="33">
        <v>15.383039999999999</v>
      </c>
      <c r="L101" s="31">
        <v>2.3238663326777174E-3</v>
      </c>
      <c r="M101" s="30">
        <v>0.57517099999999999</v>
      </c>
      <c r="N101" s="32">
        <v>7.4943938617876E-5</v>
      </c>
      <c r="O101" s="33">
        <v>680.68095399999993</v>
      </c>
      <c r="P101" s="31">
        <v>1.6871154755435346E-2</v>
      </c>
      <c r="Q101" s="30">
        <v>20.072267</v>
      </c>
      <c r="R101" s="32">
        <v>1.4728641299302606E-4</v>
      </c>
      <c r="S101" s="33">
        <v>20.072267</v>
      </c>
      <c r="T101" s="31">
        <v>1.7063978715713138E-4</v>
      </c>
      <c r="U101" s="30">
        <v>151.47661399999998</v>
      </c>
      <c r="V101" s="32">
        <v>1.8140992742348564E-3</v>
      </c>
      <c r="W101" s="33">
        <v>0</v>
      </c>
      <c r="X101" s="32">
        <v>0</v>
      </c>
    </row>
    <row r="102" spans="1:24" x14ac:dyDescent="0.3">
      <c r="A102" s="29"/>
      <c r="B102" s="21"/>
      <c r="C102" s="22"/>
      <c r="D102" s="23" t="s">
        <v>88</v>
      </c>
      <c r="E102" s="23"/>
      <c r="F102" s="23"/>
      <c r="G102" s="30">
        <v>421.63824699999998</v>
      </c>
      <c r="H102" s="31">
        <v>6.3006190635822761E-3</v>
      </c>
      <c r="I102" s="30">
        <v>397.84575600000005</v>
      </c>
      <c r="J102" s="32">
        <v>1.6703223763478232E-2</v>
      </c>
      <c r="K102" s="33">
        <v>314.47339699999998</v>
      </c>
      <c r="L102" s="31">
        <v>4.7506483751657273E-2</v>
      </c>
      <c r="M102" s="30">
        <v>4.6081310000000002</v>
      </c>
      <c r="N102" s="32">
        <v>6.0043271793454734E-4</v>
      </c>
      <c r="O102" s="33">
        <v>8210.686764</v>
      </c>
      <c r="P102" s="31">
        <v>0.20350762898508934</v>
      </c>
      <c r="Q102" s="30">
        <v>605.14052400000003</v>
      </c>
      <c r="R102" s="32">
        <v>4.4404041225976215E-3</v>
      </c>
      <c r="S102" s="33">
        <v>605.14052400000003</v>
      </c>
      <c r="T102" s="31">
        <v>5.1444637626390163E-3</v>
      </c>
      <c r="U102" s="30">
        <v>3068.5612309999997</v>
      </c>
      <c r="V102" s="32">
        <v>3.6749400155606314E-2</v>
      </c>
      <c r="W102" s="33">
        <v>0</v>
      </c>
      <c r="X102" s="32">
        <v>0</v>
      </c>
    </row>
    <row r="103" spans="1:24" x14ac:dyDescent="0.3">
      <c r="A103" s="29"/>
      <c r="B103" s="21"/>
      <c r="C103" s="22"/>
      <c r="D103" s="23" t="s">
        <v>89</v>
      </c>
      <c r="E103" s="23"/>
      <c r="F103" s="23"/>
      <c r="G103" s="30">
        <v>44.236004999999999</v>
      </c>
      <c r="H103" s="31">
        <v>6.6102688354958668E-4</v>
      </c>
      <c r="I103" s="30">
        <v>41.872669000000002</v>
      </c>
      <c r="J103" s="32">
        <v>1.7579892441558637E-3</v>
      </c>
      <c r="K103" s="33">
        <v>33.402858000000002</v>
      </c>
      <c r="L103" s="31">
        <v>5.0460622296642646E-3</v>
      </c>
      <c r="M103" s="30">
        <v>0.48217500000000008</v>
      </c>
      <c r="N103" s="32">
        <v>6.2826696066168786E-5</v>
      </c>
      <c r="O103" s="33">
        <v>956.04874500000005</v>
      </c>
      <c r="P103" s="31">
        <v>2.3696338550167142E-2</v>
      </c>
      <c r="Q103" s="30">
        <v>76.868332000000009</v>
      </c>
      <c r="R103" s="32">
        <v>5.6404495282157423E-4</v>
      </c>
      <c r="S103" s="33">
        <v>76.868332000000009</v>
      </c>
      <c r="T103" s="31">
        <v>6.5347854388364372E-4</v>
      </c>
      <c r="U103" s="30">
        <v>357.24850900000001</v>
      </c>
      <c r="V103" s="32">
        <v>4.2784443339774197E-3</v>
      </c>
      <c r="W103" s="33">
        <v>0</v>
      </c>
      <c r="X103" s="32">
        <v>0</v>
      </c>
    </row>
    <row r="104" spans="1:24" x14ac:dyDescent="0.3">
      <c r="A104" s="20"/>
      <c r="B104" s="21"/>
      <c r="C104" s="22"/>
      <c r="D104" s="23" t="s">
        <v>90</v>
      </c>
      <c r="E104" s="23"/>
      <c r="F104" s="23"/>
      <c r="G104" s="30"/>
      <c r="H104" s="31"/>
      <c r="I104" s="30"/>
      <c r="J104" s="32"/>
      <c r="K104" s="33"/>
      <c r="L104" s="31"/>
      <c r="M104" s="30"/>
      <c r="N104" s="32"/>
      <c r="O104" s="33"/>
      <c r="P104" s="31"/>
      <c r="Q104" s="30"/>
      <c r="R104" s="32"/>
      <c r="S104" s="33"/>
      <c r="T104" s="31"/>
      <c r="U104" s="30"/>
      <c r="V104" s="32"/>
      <c r="W104" s="33"/>
      <c r="X104" s="32"/>
    </row>
    <row r="105" spans="1:24" x14ac:dyDescent="0.3">
      <c r="A105" s="29"/>
      <c r="B105" s="21"/>
      <c r="C105" s="22"/>
      <c r="D105" s="23" t="s">
        <v>91</v>
      </c>
      <c r="E105" s="23"/>
      <c r="F105" s="23"/>
      <c r="G105" s="30">
        <v>23.177154999999999</v>
      </c>
      <c r="H105" s="31">
        <v>3.46340555373292E-4</v>
      </c>
      <c r="I105" s="30">
        <v>22.896572999999997</v>
      </c>
      <c r="J105" s="32">
        <v>9.6129360805802819E-4</v>
      </c>
      <c r="K105" s="33">
        <v>22.450732000000002</v>
      </c>
      <c r="L105" s="31">
        <v>3.3915598112447399E-3</v>
      </c>
      <c r="M105" s="30">
        <v>4.0065999999999997E-2</v>
      </c>
      <c r="N105" s="32">
        <v>5.2205410993666572E-6</v>
      </c>
      <c r="O105" s="33">
        <v>8.9395140000000008</v>
      </c>
      <c r="P105" s="31">
        <v>2.2157212310127439E-4</v>
      </c>
      <c r="Q105" s="30">
        <v>521.85896100000002</v>
      </c>
      <c r="R105" s="32">
        <v>3.829300121105278E-3</v>
      </c>
      <c r="S105" s="33">
        <v>479.48301900000001</v>
      </c>
      <c r="T105" s="31">
        <v>4.0762152231045342E-3</v>
      </c>
      <c r="U105" s="30">
        <v>650.15717099999995</v>
      </c>
      <c r="V105" s="32">
        <v>7.7863481424907443E-3</v>
      </c>
      <c r="W105" s="33">
        <v>1.1814999999999999E-2</v>
      </c>
      <c r="X105" s="32">
        <v>1.8617487296302782E-3</v>
      </c>
    </row>
    <row r="106" spans="1:24" x14ac:dyDescent="0.3">
      <c r="A106" s="29"/>
      <c r="B106" s="21"/>
      <c r="C106" s="22"/>
      <c r="D106" s="23" t="s">
        <v>92</v>
      </c>
      <c r="E106" s="23"/>
      <c r="F106" s="23"/>
      <c r="G106" s="30">
        <v>173.47996000000001</v>
      </c>
      <c r="H106" s="31">
        <v>2.5923434387238849E-3</v>
      </c>
      <c r="I106" s="30">
        <v>145.80002100000002</v>
      </c>
      <c r="J106" s="32">
        <v>6.1212928346100672E-3</v>
      </c>
      <c r="K106" s="33">
        <v>101.81687599999999</v>
      </c>
      <c r="L106" s="31">
        <v>1.538114769478737E-2</v>
      </c>
      <c r="M106" s="30">
        <v>3.935187</v>
      </c>
      <c r="N106" s="32">
        <v>5.1274910066373934E-4</v>
      </c>
      <c r="O106" s="33">
        <v>1239.492751</v>
      </c>
      <c r="P106" s="31">
        <v>3.0721696996918312E-2</v>
      </c>
      <c r="Q106" s="30">
        <v>10256.816793</v>
      </c>
      <c r="R106" s="32">
        <v>7.5262537817357797E-2</v>
      </c>
      <c r="S106" s="33">
        <v>9708.5760609999998</v>
      </c>
      <c r="T106" s="31">
        <v>8.2535238926816828E-2</v>
      </c>
      <c r="U106" s="30">
        <v>23003.738598</v>
      </c>
      <c r="V106" s="32">
        <v>0.27549510378757319</v>
      </c>
      <c r="W106" s="33">
        <v>1.1605300000000001</v>
      </c>
      <c r="X106" s="32">
        <v>0.18287052502732348</v>
      </c>
    </row>
    <row r="107" spans="1:24" x14ac:dyDescent="0.3">
      <c r="A107" s="20"/>
      <c r="B107" s="21"/>
      <c r="C107" s="22"/>
      <c r="D107" s="23" t="s">
        <v>93</v>
      </c>
      <c r="E107" s="23"/>
      <c r="F107" s="23"/>
      <c r="G107" s="30"/>
      <c r="H107" s="31"/>
      <c r="I107" s="30"/>
      <c r="J107" s="32"/>
      <c r="K107" s="33"/>
      <c r="L107" s="31"/>
      <c r="M107" s="30"/>
      <c r="N107" s="32"/>
      <c r="O107" s="33"/>
      <c r="P107" s="31"/>
      <c r="Q107" s="30"/>
      <c r="R107" s="32"/>
      <c r="S107" s="33"/>
      <c r="T107" s="31"/>
      <c r="U107" s="30"/>
      <c r="V107" s="32"/>
      <c r="W107" s="33"/>
      <c r="X107" s="32"/>
    </row>
    <row r="108" spans="1:24" x14ac:dyDescent="0.3">
      <c r="A108" s="29"/>
      <c r="B108" s="21"/>
      <c r="C108" s="22"/>
      <c r="D108" s="23" t="s">
        <v>94</v>
      </c>
      <c r="E108" s="23"/>
      <c r="F108" s="23"/>
      <c r="G108" s="30">
        <v>1.4914860000000001</v>
      </c>
      <c r="H108" s="31">
        <v>2.2287553824940544E-5</v>
      </c>
      <c r="I108" s="30">
        <v>1.1283939999999999</v>
      </c>
      <c r="J108" s="32">
        <v>4.7374685267137174E-5</v>
      </c>
      <c r="K108" s="33">
        <v>0.56428100000000003</v>
      </c>
      <c r="L108" s="31">
        <v>8.5244114171822684E-5</v>
      </c>
      <c r="M108" s="30">
        <v>0</v>
      </c>
      <c r="N108" s="32">
        <v>0</v>
      </c>
      <c r="O108" s="33">
        <v>24.095542999999999</v>
      </c>
      <c r="P108" s="31">
        <v>5.972249296536757E-4</v>
      </c>
      <c r="Q108" s="30">
        <v>9.0965849999999993</v>
      </c>
      <c r="R108" s="32">
        <v>6.6748981325137109E-5</v>
      </c>
      <c r="S108" s="33">
        <v>8.1805190000000003</v>
      </c>
      <c r="T108" s="31">
        <v>6.9544811305811619E-5</v>
      </c>
      <c r="U108" s="30">
        <v>187.21794599999998</v>
      </c>
      <c r="V108" s="32">
        <v>2.2421410869557764E-3</v>
      </c>
      <c r="W108" s="33">
        <v>0</v>
      </c>
      <c r="X108" s="32">
        <v>0</v>
      </c>
    </row>
    <row r="109" spans="1:24" x14ac:dyDescent="0.3">
      <c r="A109" s="20"/>
      <c r="B109" s="21"/>
      <c r="C109" s="22"/>
      <c r="D109" s="23" t="s">
        <v>95</v>
      </c>
      <c r="E109" s="23"/>
      <c r="F109" s="23"/>
      <c r="G109" s="30"/>
      <c r="H109" s="31"/>
      <c r="I109" s="30"/>
      <c r="J109" s="32"/>
      <c r="K109" s="33"/>
      <c r="L109" s="31"/>
      <c r="M109" s="30"/>
      <c r="N109" s="32"/>
      <c r="O109" s="33"/>
      <c r="P109" s="31"/>
      <c r="Q109" s="30"/>
      <c r="R109" s="32"/>
      <c r="S109" s="33"/>
      <c r="T109" s="31"/>
      <c r="U109" s="30"/>
      <c r="V109" s="32"/>
      <c r="W109" s="33"/>
      <c r="X109" s="32"/>
    </row>
    <row r="110" spans="1:24" x14ac:dyDescent="0.3">
      <c r="A110" s="29"/>
      <c r="B110" s="21"/>
      <c r="C110" s="22"/>
      <c r="D110" s="23" t="s">
        <v>96</v>
      </c>
      <c r="E110" s="23"/>
      <c r="F110" s="23"/>
      <c r="G110" s="30">
        <v>4.6337999999999999</v>
      </c>
      <c r="H110" s="31">
        <v>6.9243738737077967E-5</v>
      </c>
      <c r="I110" s="30">
        <v>3.0403920000000002</v>
      </c>
      <c r="J110" s="32">
        <v>1.276483339052864E-4</v>
      </c>
      <c r="K110" s="33">
        <v>1.953346</v>
      </c>
      <c r="L110" s="31">
        <v>2.9508569213046893E-4</v>
      </c>
      <c r="M110" s="30">
        <v>0</v>
      </c>
      <c r="N110" s="32">
        <v>0</v>
      </c>
      <c r="O110" s="33">
        <v>0</v>
      </c>
      <c r="P110" s="31">
        <v>0</v>
      </c>
      <c r="Q110" s="30">
        <v>0</v>
      </c>
      <c r="R110" s="32">
        <v>0</v>
      </c>
      <c r="S110" s="33">
        <v>0</v>
      </c>
      <c r="T110" s="31">
        <v>0</v>
      </c>
      <c r="U110" s="30">
        <v>0</v>
      </c>
      <c r="V110" s="32">
        <v>0</v>
      </c>
      <c r="W110" s="33">
        <v>0</v>
      </c>
      <c r="X110" s="32">
        <v>0</v>
      </c>
    </row>
    <row r="111" spans="1:24" x14ac:dyDescent="0.3">
      <c r="A111" s="29"/>
      <c r="B111" s="21"/>
      <c r="C111" s="22"/>
      <c r="D111" s="23" t="s">
        <v>97</v>
      </c>
      <c r="E111" s="23"/>
      <c r="F111" s="23"/>
      <c r="G111" s="30">
        <v>6.8095920000000003</v>
      </c>
      <c r="H111" s="31">
        <v>1.0175700491046145E-4</v>
      </c>
      <c r="I111" s="30">
        <v>5.1547339999999995</v>
      </c>
      <c r="J111" s="32">
        <v>2.1641722739203776E-4</v>
      </c>
      <c r="K111" s="33">
        <v>2.5251840000000003</v>
      </c>
      <c r="L111" s="31">
        <v>3.8147141796526893E-4</v>
      </c>
      <c r="M111" s="30">
        <v>0</v>
      </c>
      <c r="N111" s="32">
        <v>0</v>
      </c>
      <c r="O111" s="33">
        <v>0</v>
      </c>
      <c r="P111" s="31">
        <v>0</v>
      </c>
      <c r="Q111" s="30">
        <v>0</v>
      </c>
      <c r="R111" s="32">
        <v>0</v>
      </c>
      <c r="S111" s="33">
        <v>0</v>
      </c>
      <c r="T111" s="31">
        <v>0</v>
      </c>
      <c r="U111" s="30">
        <v>0</v>
      </c>
      <c r="V111" s="32">
        <v>0</v>
      </c>
      <c r="W111" s="33">
        <v>0</v>
      </c>
      <c r="X111" s="32">
        <v>0</v>
      </c>
    </row>
    <row r="112" spans="1:24" x14ac:dyDescent="0.3">
      <c r="A112" s="29"/>
      <c r="B112" s="21"/>
      <c r="C112" s="22"/>
      <c r="D112" s="23" t="s">
        <v>98</v>
      </c>
      <c r="E112" s="23"/>
      <c r="F112" s="23"/>
      <c r="G112" s="30">
        <v>1.0221880000000001</v>
      </c>
      <c r="H112" s="31">
        <v>1.5274746172078264E-5</v>
      </c>
      <c r="I112" s="30">
        <v>0.73940899999999998</v>
      </c>
      <c r="J112" s="32">
        <v>3.104347298788245E-5</v>
      </c>
      <c r="K112" s="33">
        <v>0.32098300000000002</v>
      </c>
      <c r="L112" s="31">
        <v>4.8489868521559579E-5</v>
      </c>
      <c r="M112" s="30">
        <v>0</v>
      </c>
      <c r="N112" s="32">
        <v>0</v>
      </c>
      <c r="O112" s="33">
        <v>0</v>
      </c>
      <c r="P112" s="31">
        <v>0</v>
      </c>
      <c r="Q112" s="30">
        <v>0</v>
      </c>
      <c r="R112" s="32">
        <v>0</v>
      </c>
      <c r="S112" s="33">
        <v>0</v>
      </c>
      <c r="T112" s="31">
        <v>0</v>
      </c>
      <c r="U112" s="30">
        <v>0</v>
      </c>
      <c r="V112" s="32">
        <v>0</v>
      </c>
      <c r="W112" s="33">
        <v>0</v>
      </c>
      <c r="X112" s="32">
        <v>0</v>
      </c>
    </row>
    <row r="113" spans="1:24" x14ac:dyDescent="0.3">
      <c r="A113" s="20"/>
      <c r="B113" s="21"/>
      <c r="C113" s="22">
        <v>2</v>
      </c>
      <c r="D113" s="23" t="s">
        <v>99</v>
      </c>
      <c r="E113" s="23"/>
      <c r="F113" s="23"/>
      <c r="G113" s="30"/>
      <c r="H113" s="31"/>
      <c r="I113" s="30"/>
      <c r="J113" s="32"/>
      <c r="K113" s="33"/>
      <c r="L113" s="31"/>
      <c r="M113" s="30"/>
      <c r="N113" s="32"/>
      <c r="O113" s="33"/>
      <c r="P113" s="31"/>
      <c r="Q113" s="30"/>
      <c r="R113" s="32"/>
      <c r="S113" s="33"/>
      <c r="T113" s="31"/>
      <c r="U113" s="30"/>
      <c r="V113" s="32"/>
      <c r="W113" s="33"/>
      <c r="X113" s="32"/>
    </row>
    <row r="114" spans="1:24" x14ac:dyDescent="0.3">
      <c r="A114" s="29"/>
      <c r="B114" s="21"/>
      <c r="C114" s="22"/>
      <c r="D114" s="23" t="s">
        <v>100</v>
      </c>
      <c r="E114" s="23"/>
      <c r="F114" s="23"/>
      <c r="G114" s="30">
        <v>44.059450605357846</v>
      </c>
      <c r="H114" s="31">
        <v>6.583885982598711E-4</v>
      </c>
      <c r="I114" s="30">
        <v>43.926070509823781</v>
      </c>
      <c r="J114" s="32">
        <v>1.8441996017569905E-3</v>
      </c>
      <c r="K114" s="33">
        <v>42.797683592532088</v>
      </c>
      <c r="L114" s="31">
        <v>6.4653082886918884E-3</v>
      </c>
      <c r="M114" s="30">
        <v>0.45380252903901802</v>
      </c>
      <c r="N114" s="32">
        <v>5.9129804668415229E-5</v>
      </c>
      <c r="O114" s="33">
        <v>355.30920883637936</v>
      </c>
      <c r="P114" s="31">
        <v>8.8065878927322712E-3</v>
      </c>
      <c r="Q114" s="30">
        <v>61.703248498560185</v>
      </c>
      <c r="R114" s="32">
        <v>4.5276650322408773E-4</v>
      </c>
      <c r="S114" s="33">
        <v>60.775671502655669</v>
      </c>
      <c r="T114" s="31">
        <v>5.1667047123002592E-4</v>
      </c>
      <c r="U114" s="30">
        <v>551.07911051965027</v>
      </c>
      <c r="V114" s="32">
        <v>6.5997792533155509E-3</v>
      </c>
      <c r="W114" s="33">
        <v>0</v>
      </c>
      <c r="X114" s="32">
        <v>0</v>
      </c>
    </row>
    <row r="115" spans="1:24" x14ac:dyDescent="0.3">
      <c r="A115" s="29"/>
      <c r="B115" s="21"/>
      <c r="C115" s="22"/>
      <c r="D115" s="23" t="s">
        <v>101</v>
      </c>
      <c r="E115" s="23"/>
      <c r="F115" s="23"/>
      <c r="G115" s="30">
        <v>3.0270612051456571</v>
      </c>
      <c r="H115" s="31">
        <v>4.5233940875793141E-5</v>
      </c>
      <c r="I115" s="30">
        <v>3.0270612051456571</v>
      </c>
      <c r="J115" s="32">
        <v>1.2708865155090906E-4</v>
      </c>
      <c r="K115" s="33">
        <v>2.784896308734004</v>
      </c>
      <c r="L115" s="31">
        <v>4.2070532039605973E-4</v>
      </c>
      <c r="M115" s="30">
        <v>1.6295679487700783E-2</v>
      </c>
      <c r="N115" s="32">
        <v>2.1233031624731228E-6</v>
      </c>
      <c r="O115" s="33">
        <v>44.396897675469631</v>
      </c>
      <c r="P115" s="31">
        <v>1.1004082411039165E-3</v>
      </c>
      <c r="Q115" s="30">
        <v>11.099224418867408</v>
      </c>
      <c r="R115" s="32">
        <v>8.1443962042732125E-5</v>
      </c>
      <c r="S115" s="33">
        <v>11.099224418867408</v>
      </c>
      <c r="T115" s="31">
        <v>9.4357517884988764E-5</v>
      </c>
      <c r="U115" s="30">
        <v>16.144326427443502</v>
      </c>
      <c r="V115" s="32">
        <v>1.9334608875688148E-4</v>
      </c>
      <c r="W115" s="33">
        <v>0</v>
      </c>
      <c r="X115" s="32">
        <v>0</v>
      </c>
    </row>
    <row r="116" spans="1:24" x14ac:dyDescent="0.3">
      <c r="A116" s="29"/>
      <c r="B116" s="21"/>
      <c r="C116" s="22"/>
      <c r="D116" s="23" t="s">
        <v>102</v>
      </c>
      <c r="E116" s="23"/>
      <c r="F116" s="23"/>
      <c r="G116" s="30">
        <v>26.67651</v>
      </c>
      <c r="H116" s="31">
        <v>3.9863207062390435E-4</v>
      </c>
      <c r="I116" s="30">
        <v>26.67651</v>
      </c>
      <c r="J116" s="32">
        <v>1.1199911247982864E-3</v>
      </c>
      <c r="K116" s="33">
        <v>25.68451</v>
      </c>
      <c r="L116" s="31">
        <v>3.8800762437284282E-3</v>
      </c>
      <c r="M116" s="30">
        <v>41.545629999999996</v>
      </c>
      <c r="N116" s="32">
        <v>5.4133347205630802E-3</v>
      </c>
      <c r="O116" s="33">
        <v>2163.5472599999998</v>
      </c>
      <c r="P116" s="31">
        <v>5.3625035972665269E-2</v>
      </c>
      <c r="Q116" s="30">
        <v>371.85711999999995</v>
      </c>
      <c r="R116" s="32">
        <v>2.7286156242699064E-3</v>
      </c>
      <c r="S116" s="33">
        <v>371.85711999999995</v>
      </c>
      <c r="T116" s="31">
        <v>3.1612582579568045E-3</v>
      </c>
      <c r="U116" s="30">
        <v>4484.39282</v>
      </c>
      <c r="V116" s="32">
        <v>5.3705542692854241E-2</v>
      </c>
      <c r="W116" s="33">
        <v>0</v>
      </c>
      <c r="X116" s="32">
        <v>0</v>
      </c>
    </row>
    <row r="117" spans="1:24" x14ac:dyDescent="0.3">
      <c r="A117" s="29"/>
      <c r="B117" s="21"/>
      <c r="C117" s="22"/>
      <c r="D117" s="23" t="s">
        <v>103</v>
      </c>
      <c r="E117" s="23"/>
      <c r="F117" s="23"/>
      <c r="G117" s="30">
        <v>243.5330051091496</v>
      </c>
      <c r="H117" s="31">
        <v>3.6391591738170466E-3</v>
      </c>
      <c r="I117" s="30">
        <v>243.5330051091496</v>
      </c>
      <c r="J117" s="32">
        <v>1.0224531031896725E-2</v>
      </c>
      <c r="K117" s="33">
        <v>201.49043586849899</v>
      </c>
      <c r="L117" s="31">
        <v>3.0438511521218407E-2</v>
      </c>
      <c r="M117" s="30">
        <v>803.35167007709708</v>
      </c>
      <c r="N117" s="32">
        <v>0.10467554562178227</v>
      </c>
      <c r="O117" s="33">
        <v>4257.8310230878769</v>
      </c>
      <c r="P117" s="31">
        <v>0.10553332760506354</v>
      </c>
      <c r="Q117" s="30">
        <v>232.43603876072214</v>
      </c>
      <c r="R117" s="32">
        <v>1.7055706960940054E-3</v>
      </c>
      <c r="S117" s="33">
        <v>232.43603876072214</v>
      </c>
      <c r="T117" s="31">
        <v>1.9760018229020354E-3</v>
      </c>
      <c r="U117" s="30">
        <v>746.32209928388249</v>
      </c>
      <c r="V117" s="32">
        <v>8.938029065373259E-3</v>
      </c>
      <c r="W117" s="33">
        <v>0</v>
      </c>
      <c r="X117" s="32">
        <v>0</v>
      </c>
    </row>
    <row r="118" spans="1:24" x14ac:dyDescent="0.3">
      <c r="A118" s="20"/>
      <c r="B118" s="34"/>
      <c r="C118" s="35"/>
      <c r="D118" s="43"/>
      <c r="E118" s="43"/>
      <c r="F118" s="43"/>
      <c r="G118" s="44"/>
      <c r="H118" s="45"/>
      <c r="I118" s="44"/>
      <c r="J118" s="46"/>
      <c r="K118" s="47"/>
      <c r="L118" s="45"/>
      <c r="M118" s="44"/>
      <c r="N118" s="46"/>
      <c r="O118" s="47"/>
      <c r="P118" s="45"/>
      <c r="Q118" s="44"/>
      <c r="R118" s="46"/>
      <c r="S118" s="47"/>
      <c r="T118" s="45"/>
      <c r="U118" s="44"/>
      <c r="V118" s="46"/>
      <c r="W118" s="47"/>
      <c r="X118" s="46"/>
    </row>
    <row r="119" spans="1:24" ht="14.5" x14ac:dyDescent="0.3">
      <c r="A119" s="29"/>
      <c r="B119" s="14" t="s">
        <v>104</v>
      </c>
      <c r="C119" s="15"/>
      <c r="D119" s="16"/>
      <c r="E119" s="16"/>
      <c r="F119" s="16"/>
      <c r="G119" s="30">
        <v>66920.130029298045</v>
      </c>
      <c r="H119" s="31">
        <v>1</v>
      </c>
      <c r="I119" s="30">
        <v>23818.501244645591</v>
      </c>
      <c r="J119" s="32">
        <v>1</v>
      </c>
      <c r="K119" s="33">
        <v>6619.5889942923741</v>
      </c>
      <c r="L119" s="31">
        <v>1</v>
      </c>
      <c r="M119" s="30">
        <v>7674.6833781005389</v>
      </c>
      <c r="N119" s="32">
        <v>1</v>
      </c>
      <c r="O119" s="33">
        <v>40345.842585594582</v>
      </c>
      <c r="P119" s="31">
        <v>1</v>
      </c>
      <c r="Q119" s="30">
        <v>136280.50674946108</v>
      </c>
      <c r="R119" s="32">
        <v>1</v>
      </c>
      <c r="S119" s="33">
        <v>117629.46575593603</v>
      </c>
      <c r="T119" s="31">
        <v>1</v>
      </c>
      <c r="U119" s="30">
        <v>83499.627694790397</v>
      </c>
      <c r="V119" s="32">
        <v>1</v>
      </c>
      <c r="W119" s="33">
        <v>6.3461840000000009</v>
      </c>
      <c r="X119" s="32">
        <v>1</v>
      </c>
    </row>
    <row r="120" spans="1:24" x14ac:dyDescent="0.3">
      <c r="A120" s="29"/>
      <c r="B120" s="14"/>
      <c r="C120" s="15"/>
      <c r="D120" s="48" t="s">
        <v>105</v>
      </c>
      <c r="E120" s="16"/>
      <c r="F120" s="16"/>
      <c r="G120" s="49">
        <v>106.40440447419093</v>
      </c>
      <c r="H120" s="50"/>
      <c r="I120" s="49">
        <v>106.40440447419093</v>
      </c>
      <c r="J120" s="51"/>
      <c r="K120" s="52">
        <v>97.267028637938992</v>
      </c>
      <c r="L120" s="50"/>
      <c r="M120" s="49">
        <v>405.18953257815065</v>
      </c>
      <c r="N120" s="51"/>
      <c r="O120" s="52">
        <v>3916.2083142436663</v>
      </c>
      <c r="P120" s="50"/>
      <c r="Q120" s="49">
        <v>230.27690532446735</v>
      </c>
      <c r="R120" s="51"/>
      <c r="S120" s="52">
        <v>230.27690532446735</v>
      </c>
      <c r="T120" s="50"/>
      <c r="U120" s="49">
        <v>489.97073217656521</v>
      </c>
      <c r="V120" s="51"/>
      <c r="W120" s="52">
        <v>0</v>
      </c>
      <c r="X120" s="51"/>
    </row>
    <row r="122" spans="1:24" x14ac:dyDescent="0.3">
      <c r="B122" s="4" t="s">
        <v>106</v>
      </c>
    </row>
    <row r="123" spans="1:24" x14ac:dyDescent="0.3">
      <c r="B123" s="4" t="s">
        <v>107</v>
      </c>
    </row>
    <row r="124" spans="1:24" x14ac:dyDescent="0.3">
      <c r="B124" s="4" t="s">
        <v>108</v>
      </c>
    </row>
    <row r="125" spans="1:24" x14ac:dyDescent="0.3">
      <c r="B125" s="4" t="s">
        <v>109</v>
      </c>
      <c r="G125" s="53"/>
      <c r="H125" s="53"/>
      <c r="I125" s="53"/>
      <c r="J125" s="53"/>
      <c r="K125" s="53"/>
      <c r="L125" s="53"/>
      <c r="M125" s="53"/>
      <c r="N125" s="53"/>
      <c r="O125" s="53"/>
      <c r="P125" s="53"/>
      <c r="Q125" s="53"/>
      <c r="R125" s="53"/>
      <c r="S125" s="53"/>
      <c r="T125" s="53"/>
      <c r="U125" s="53"/>
      <c r="V125" s="53"/>
      <c r="W125" s="53"/>
      <c r="X125" s="53"/>
    </row>
    <row r="127" spans="1:24" ht="17" x14ac:dyDescent="0.3">
      <c r="G127" s="54"/>
      <c r="H127" s="55" t="s">
        <v>3</v>
      </c>
      <c r="I127" s="56" t="s">
        <v>110</v>
      </c>
      <c r="J127" s="56" t="s">
        <v>111</v>
      </c>
      <c r="K127" s="55" t="s">
        <v>6</v>
      </c>
      <c r="L127" s="56" t="s">
        <v>112</v>
      </c>
      <c r="M127" s="55" t="s">
        <v>113</v>
      </c>
      <c r="N127" s="55" t="s">
        <v>9</v>
      </c>
      <c r="O127" s="55" t="s">
        <v>10</v>
      </c>
      <c r="P127" s="55" t="s">
        <v>11</v>
      </c>
    </row>
    <row r="128" spans="1:24" x14ac:dyDescent="0.3">
      <c r="G128" s="57"/>
      <c r="H128" s="56" t="s">
        <v>114</v>
      </c>
      <c r="I128" s="56" t="s">
        <v>114</v>
      </c>
      <c r="J128" s="56" t="s">
        <v>114</v>
      </c>
      <c r="K128" s="56" t="s">
        <v>114</v>
      </c>
      <c r="L128" s="56" t="s">
        <v>114</v>
      </c>
      <c r="M128" s="56" t="s">
        <v>114</v>
      </c>
      <c r="N128" s="56" t="s">
        <v>114</v>
      </c>
      <c r="O128" s="56" t="s">
        <v>114</v>
      </c>
      <c r="P128" s="56" t="s">
        <v>114</v>
      </c>
    </row>
    <row r="129" spans="7:16" ht="14.5" x14ac:dyDescent="0.3">
      <c r="G129" s="58" t="s">
        <v>115</v>
      </c>
      <c r="H129" s="59">
        <f>SUM(G6:G61)</f>
        <v>2379.0369999999994</v>
      </c>
      <c r="I129" s="59">
        <f>SUM(I6:I61)</f>
        <v>1520.8713038793701</v>
      </c>
      <c r="J129" s="59">
        <f>SUM(K6:K61)</f>
        <v>1166.4863099670015</v>
      </c>
      <c r="K129" s="59">
        <f>SUM(M6:M61)</f>
        <v>6010.0460000000003</v>
      </c>
      <c r="L129" s="59">
        <f>SUM(O6:O61)</f>
        <v>10935.501000000002</v>
      </c>
      <c r="M129" s="59">
        <f>SUM(Q6:Q61)</f>
        <v>32877.757481205372</v>
      </c>
      <c r="N129" s="59">
        <f>SUM(S6:S61)</f>
        <v>30405.163502257979</v>
      </c>
      <c r="O129" s="59">
        <f>SUM(U6:U61)</f>
        <v>2432.1610000000005</v>
      </c>
      <c r="P129" s="59">
        <f>SUM(W6:W61)</f>
        <v>0.66900000000000004</v>
      </c>
    </row>
    <row r="130" spans="7:16" ht="14.5" x14ac:dyDescent="0.3">
      <c r="G130" s="14" t="s">
        <v>116</v>
      </c>
      <c r="H130" s="59">
        <f>SUM(G91:G112)</f>
        <v>1482.2241880000001</v>
      </c>
      <c r="I130" s="59">
        <f>SUM(I91:I112)</f>
        <v>1277.7374980000002</v>
      </c>
      <c r="J130" s="59">
        <f>SUM(K91:K112)</f>
        <v>896.31593000000009</v>
      </c>
      <c r="K130" s="59">
        <f>SUM(M91:M112)</f>
        <v>27.992575000000002</v>
      </c>
      <c r="L130" s="59">
        <f>SUM(O91:O112)</f>
        <v>18018.520549000004</v>
      </c>
      <c r="M130" s="59">
        <f>SUM(Q91:Q112)</f>
        <v>27553.949619999999</v>
      </c>
      <c r="N130" s="59">
        <f>SUM(S91:S112)</f>
        <v>25359.045903999999</v>
      </c>
      <c r="O130" s="59">
        <f>SUM(U91:U112)</f>
        <v>72108.746124000012</v>
      </c>
      <c r="P130" s="59">
        <f>SUM(W91:W112)</f>
        <v>5.5821839999999998</v>
      </c>
    </row>
    <row r="131" spans="7:16" ht="14.5" x14ac:dyDescent="0.3">
      <c r="G131" s="14" t="s">
        <v>117</v>
      </c>
      <c r="H131" s="59">
        <f>SUM(G114:G117)</f>
        <v>317.29602691965312</v>
      </c>
      <c r="I131" s="59">
        <f>SUM(I114:I117)</f>
        <v>317.16264682411907</v>
      </c>
      <c r="J131" s="59">
        <f>SUM(K114:K117)</f>
        <v>272.7575257697651</v>
      </c>
      <c r="K131" s="59">
        <f>SUM(M114:M117)</f>
        <v>845.36739828562384</v>
      </c>
      <c r="L131" s="59">
        <f>SUM(O114:O117)</f>
        <v>6821.0843895997259</v>
      </c>
      <c r="M131" s="59">
        <f>SUM(Q114:Q117)</f>
        <v>677.09563167814963</v>
      </c>
      <c r="N131" s="59">
        <f>SUM(S114:S117)</f>
        <v>676.16805468224516</v>
      </c>
      <c r="O131" s="59">
        <f>SUM(U114:U117)</f>
        <v>5797.9383562309758</v>
      </c>
      <c r="P131" s="59">
        <f>SUM(W114:W117)</f>
        <v>0</v>
      </c>
    </row>
    <row r="132" spans="7:16" ht="14.5" x14ac:dyDescent="0.3">
      <c r="G132" s="14" t="s">
        <v>118</v>
      </c>
      <c r="H132" s="59">
        <f>SUM(G63:G70)</f>
        <v>740.2934843732545</v>
      </c>
      <c r="I132" s="59">
        <f>SUM(I63:I70)</f>
        <v>691.90028133006558</v>
      </c>
      <c r="J132" s="59">
        <f>SUM(K63:K70)</f>
        <v>479.68208457069136</v>
      </c>
      <c r="K132" s="59">
        <f>SUM(M63:M70)</f>
        <v>244.49429366784432</v>
      </c>
      <c r="L132" s="59">
        <f>SUM(O63:O70)</f>
        <v>847.64461112643551</v>
      </c>
      <c r="M132" s="59">
        <f>SUM(Q63:Q70)</f>
        <v>48089.791511454598</v>
      </c>
      <c r="N132" s="59">
        <f>SUM(S63:S70)</f>
        <v>46106.372594531931</v>
      </c>
      <c r="O132" s="59">
        <f>SUM(U63:U70)</f>
        <v>1182.3401551197537</v>
      </c>
      <c r="P132" s="59">
        <f>SUM(W63:W70)</f>
        <v>1E-3</v>
      </c>
    </row>
    <row r="133" spans="7:16" ht="14.5" x14ac:dyDescent="0.3">
      <c r="G133" s="14" t="s">
        <v>119</v>
      </c>
      <c r="H133" s="59">
        <f>SUM(G72:G80)</f>
        <v>61624.256616596038</v>
      </c>
      <c r="I133" s="59">
        <f>SUM(I72:I80)</f>
        <v>19744.406112274668</v>
      </c>
      <c r="J133" s="59">
        <f>SUM(K72:K80)</f>
        <v>3564.2560218998533</v>
      </c>
      <c r="K133" s="59">
        <f>SUM(M72:M80)</f>
        <v>0</v>
      </c>
      <c r="L133" s="59">
        <f>SUM(O72:O80)</f>
        <v>0</v>
      </c>
      <c r="M133" s="59">
        <f>SUM(Q72:Q80)</f>
        <v>14721.832543430313</v>
      </c>
      <c r="N133" s="59">
        <f>SUM(S72:S80)</f>
        <v>14690.431420209115</v>
      </c>
      <c r="O133" s="59">
        <f>SUM(U72:U80)</f>
        <v>0</v>
      </c>
      <c r="P133" s="59">
        <f>SUM(W72:W80)</f>
        <v>0</v>
      </c>
    </row>
    <row r="134" spans="7:16" ht="14.5" x14ac:dyDescent="0.3">
      <c r="G134" s="14" t="s">
        <v>120</v>
      </c>
      <c r="H134" s="59">
        <f>SUM(G84:G86)</f>
        <v>0.50483008472185653</v>
      </c>
      <c r="I134" s="59">
        <f>SUM(I84:I86)</f>
        <v>0.49313722014603001</v>
      </c>
      <c r="J134" s="59">
        <f>SUM(K84:K86)</f>
        <v>0.43866261903706361</v>
      </c>
      <c r="K134" s="59">
        <f>SUM(M84:M86)</f>
        <v>1.3458260991024054E-2</v>
      </c>
      <c r="L134" s="59">
        <f>SUM(O84:O86)</f>
        <v>0.34891610999478928</v>
      </c>
      <c r="M134" s="59">
        <f>SUM(Q84:Q86)</f>
        <v>0.4269108129999632</v>
      </c>
      <c r="N134" s="59">
        <f>SUM(S84:S86)</f>
        <v>0.31786079530616546</v>
      </c>
      <c r="O134" s="59">
        <f>SUM(U84:U86)</f>
        <v>5.010726141768183</v>
      </c>
      <c r="P134" s="59">
        <f>SUM(W84:W86)</f>
        <v>0</v>
      </c>
    </row>
    <row r="135" spans="7:16" ht="14.5" x14ac:dyDescent="0.3">
      <c r="G135" s="58" t="s">
        <v>121</v>
      </c>
      <c r="H135" s="59">
        <f>SUM(G81:G82, G87:G88)</f>
        <v>376.51788332439253</v>
      </c>
      <c r="I135" s="59">
        <f>SUM(I81:I82, I87:I88)</f>
        <v>265.93026511722383</v>
      </c>
      <c r="J135" s="59">
        <f>SUM(K81:K82, K87:K88)</f>
        <v>239.65245946602556</v>
      </c>
      <c r="K135" s="59">
        <f>SUM(M81:M82, M87:M88)</f>
        <v>546.76965288608039</v>
      </c>
      <c r="L135" s="59">
        <f>SUM(O81:O82, O87:O88)</f>
        <v>3722.743119758421</v>
      </c>
      <c r="M135" s="59">
        <f>SUM(Q81:Q82, Q87:Q88)</f>
        <v>12359.65305087964</v>
      </c>
      <c r="N135" s="59">
        <f>SUM(S81:S82, S87:S88)</f>
        <v>391.96641945945652</v>
      </c>
      <c r="O135" s="59">
        <f>SUM(U81:U82, U87:U88)</f>
        <v>1973.4313332978936</v>
      </c>
      <c r="P135" s="59">
        <f>SUM(W81:W82, W87:W88)</f>
        <v>9.4E-2</v>
      </c>
    </row>
    <row r="136" spans="7:16" ht="14.5" x14ac:dyDescent="0.3">
      <c r="G136" s="60" t="s">
        <v>122</v>
      </c>
      <c r="H136" s="59">
        <f>SUM(H129:H135)</f>
        <v>66920.130029298074</v>
      </c>
      <c r="I136" s="59">
        <f>SUM(I129:I135)</f>
        <v>23818.501244645595</v>
      </c>
      <c r="J136" s="59">
        <f>SUM(J129:J135)</f>
        <v>6619.5889942923741</v>
      </c>
      <c r="K136" s="59">
        <f t="shared" ref="K136:P136" si="0">SUM(K129:K135)</f>
        <v>7674.6833781005398</v>
      </c>
      <c r="L136" s="59">
        <f t="shared" si="0"/>
        <v>40345.842585594582</v>
      </c>
      <c r="M136" s="59">
        <f t="shared" si="0"/>
        <v>136280.50674946106</v>
      </c>
      <c r="N136" s="59">
        <f t="shared" si="0"/>
        <v>117629.46575593603</v>
      </c>
      <c r="O136" s="59">
        <f t="shared" si="0"/>
        <v>83499.627694790426</v>
      </c>
      <c r="P136" s="59">
        <f t="shared" si="0"/>
        <v>6.3461840000000009</v>
      </c>
    </row>
    <row r="138" spans="7:16" ht="17" x14ac:dyDescent="0.3">
      <c r="G138" s="57"/>
      <c r="H138" s="55" t="s">
        <v>3</v>
      </c>
      <c r="I138" s="56" t="s">
        <v>110</v>
      </c>
      <c r="J138" s="56" t="s">
        <v>111</v>
      </c>
      <c r="K138" s="55" t="s">
        <v>6</v>
      </c>
      <c r="L138" s="56" t="s">
        <v>112</v>
      </c>
      <c r="M138" s="55" t="s">
        <v>113</v>
      </c>
      <c r="N138" s="55" t="s">
        <v>9</v>
      </c>
      <c r="O138" s="55" t="s">
        <v>10</v>
      </c>
      <c r="P138" s="55" t="s">
        <v>11</v>
      </c>
    </row>
    <row r="139" spans="7:16" x14ac:dyDescent="0.3">
      <c r="G139" s="57"/>
      <c r="H139" s="56" t="s">
        <v>123</v>
      </c>
      <c r="I139" s="56" t="s">
        <v>123</v>
      </c>
      <c r="J139" s="56" t="s">
        <v>123</v>
      </c>
      <c r="K139" s="56" t="s">
        <v>123</v>
      </c>
      <c r="L139" s="56" t="s">
        <v>123</v>
      </c>
      <c r="M139" s="56" t="s">
        <v>123</v>
      </c>
      <c r="N139" s="56" t="s">
        <v>123</v>
      </c>
      <c r="O139" s="56" t="s">
        <v>123</v>
      </c>
      <c r="P139" s="56" t="s">
        <v>123</v>
      </c>
    </row>
    <row r="140" spans="7:16" ht="14.5" x14ac:dyDescent="0.3">
      <c r="G140" s="58" t="s">
        <v>115</v>
      </c>
      <c r="H140" s="61">
        <f>H129/H$136</f>
        <v>3.5550394163287508E-2</v>
      </c>
      <c r="I140" s="61">
        <f t="shared" ref="I140:M140" si="1">I129/I$136</f>
        <v>6.3852519025363208E-2</v>
      </c>
      <c r="J140" s="61">
        <f t="shared" si="1"/>
        <v>0.17621733176678855</v>
      </c>
      <c r="K140" s="61">
        <f t="shared" si="1"/>
        <v>0.7831001884910942</v>
      </c>
      <c r="L140" s="61">
        <f t="shared" si="1"/>
        <v>0.27104406053238567</v>
      </c>
      <c r="M140" s="61">
        <f t="shared" si="1"/>
        <v>0.24125062538583048</v>
      </c>
      <c r="N140" s="61">
        <f>N129/N$136</f>
        <v>0.25848254352650257</v>
      </c>
      <c r="O140" s="61">
        <f t="shared" ref="O140:P140" si="2">O129/O$136</f>
        <v>2.9127806520169001E-2</v>
      </c>
      <c r="P140" s="61">
        <f t="shared" si="2"/>
        <v>0.10541768092447366</v>
      </c>
    </row>
    <row r="141" spans="7:16" ht="14.5" x14ac:dyDescent="0.3">
      <c r="G141" s="14" t="s">
        <v>116</v>
      </c>
      <c r="H141" s="61">
        <f t="shared" ref="H141:P146" si="3">H130/H$136</f>
        <v>2.2149152838631257E-2</v>
      </c>
      <c r="I141" s="61">
        <f t="shared" si="3"/>
        <v>5.3644748041702911E-2</v>
      </c>
      <c r="J141" s="61">
        <f t="shared" si="3"/>
        <v>0.13540356218079899</v>
      </c>
      <c r="K141" s="61">
        <f t="shared" si="3"/>
        <v>3.6473915106225627E-3</v>
      </c>
      <c r="L141" s="61">
        <f t="shared" si="3"/>
        <v>0.44660166684518537</v>
      </c>
      <c r="M141" s="61">
        <f t="shared" si="3"/>
        <v>0.20218555299809204</v>
      </c>
      <c r="N141" s="61">
        <f t="shared" si="3"/>
        <v>0.21558412886628522</v>
      </c>
      <c r="O141" s="61">
        <f t="shared" si="3"/>
        <v>0.86358164838259399</v>
      </c>
      <c r="P141" s="61">
        <f t="shared" si="3"/>
        <v>0.87961269323423319</v>
      </c>
    </row>
    <row r="142" spans="7:16" ht="14.5" x14ac:dyDescent="0.3">
      <c r="G142" s="14" t="s">
        <v>117</v>
      </c>
      <c r="H142" s="61">
        <f t="shared" si="3"/>
        <v>4.7414137835766132E-3</v>
      </c>
      <c r="I142" s="61">
        <f t="shared" si="3"/>
        <v>1.3315810410002909E-2</v>
      </c>
      <c r="J142" s="61">
        <f t="shared" si="3"/>
        <v>4.1204601374034783E-2</v>
      </c>
      <c r="K142" s="61">
        <f t="shared" si="3"/>
        <v>0.11015013345017624</v>
      </c>
      <c r="L142" s="61">
        <f t="shared" si="3"/>
        <v>0.169065359711565</v>
      </c>
      <c r="M142" s="61">
        <f t="shared" si="3"/>
        <v>4.9683967856307323E-3</v>
      </c>
      <c r="N142" s="61">
        <f t="shared" si="3"/>
        <v>5.7482880699738547E-3</v>
      </c>
      <c r="O142" s="61">
        <f t="shared" si="3"/>
        <v>6.9436697100299899E-2</v>
      </c>
      <c r="P142" s="61">
        <f t="shared" si="3"/>
        <v>0</v>
      </c>
    </row>
    <row r="143" spans="7:16" ht="14.5" x14ac:dyDescent="0.3">
      <c r="G143" s="14" t="s">
        <v>118</v>
      </c>
      <c r="H143" s="61">
        <f t="shared" si="3"/>
        <v>1.106234378279225E-2</v>
      </c>
      <c r="I143" s="61">
        <f t="shared" si="3"/>
        <v>2.9048858877533487E-2</v>
      </c>
      <c r="J143" s="61">
        <f t="shared" si="3"/>
        <v>7.246402835346559E-2</v>
      </c>
      <c r="K143" s="61">
        <f t="shared" si="3"/>
        <v>3.1857248256716472E-2</v>
      </c>
      <c r="L143" s="61">
        <f t="shared" si="3"/>
        <v>2.100946607641516E-2</v>
      </c>
      <c r="M143" s="61">
        <f t="shared" si="3"/>
        <v>0.35287358888284126</v>
      </c>
      <c r="N143" s="61">
        <f t="shared" si="3"/>
        <v>0.39196278158906139</v>
      </c>
      <c r="O143" s="61">
        <f t="shared" si="3"/>
        <v>1.4159825471814892E-2</v>
      </c>
      <c r="P143" s="61">
        <f t="shared" si="3"/>
        <v>1.5757500885571547E-4</v>
      </c>
    </row>
    <row r="144" spans="7:16" ht="14.5" x14ac:dyDescent="0.3">
      <c r="G144" s="14" t="s">
        <v>119</v>
      </c>
      <c r="H144" s="61">
        <f t="shared" si="3"/>
        <v>0.92086277461828803</v>
      </c>
      <c r="I144" s="61">
        <f t="shared" si="3"/>
        <v>0.82895249829009354</v>
      </c>
      <c r="J144" s="61">
        <f t="shared" si="3"/>
        <v>0.53844068339787732</v>
      </c>
      <c r="K144" s="61">
        <f t="shared" si="3"/>
        <v>0</v>
      </c>
      <c r="L144" s="61">
        <f t="shared" si="3"/>
        <v>0</v>
      </c>
      <c r="M144" s="61">
        <f t="shared" si="3"/>
        <v>0.1080259597984547</v>
      </c>
      <c r="N144" s="61">
        <f t="shared" si="3"/>
        <v>0.12488734285922556</v>
      </c>
      <c r="O144" s="61">
        <f t="shared" si="3"/>
        <v>0</v>
      </c>
      <c r="P144" s="61">
        <f t="shared" si="3"/>
        <v>0</v>
      </c>
    </row>
    <row r="145" spans="7:16" ht="14.5" x14ac:dyDescent="0.3">
      <c r="G145" s="14" t="s">
        <v>120</v>
      </c>
      <c r="H145" s="61">
        <f t="shared" si="3"/>
        <v>7.5437702302855444E-6</v>
      </c>
      <c r="I145" s="61">
        <f t="shared" si="3"/>
        <v>2.0703956772128448E-5</v>
      </c>
      <c r="J145" s="61">
        <f t="shared" si="3"/>
        <v>6.6267349742603782E-5</v>
      </c>
      <c r="K145" s="61">
        <f t="shared" si="3"/>
        <v>1.7535916894535045E-6</v>
      </c>
      <c r="L145" s="61">
        <f t="shared" si="3"/>
        <v>8.6481304549423191E-6</v>
      </c>
      <c r="M145" s="61">
        <f t="shared" si="3"/>
        <v>3.1325889753609349E-6</v>
      </c>
      <c r="N145" s="61">
        <f t="shared" si="3"/>
        <v>2.702220853112435E-6</v>
      </c>
      <c r="O145" s="61">
        <f t="shared" si="3"/>
        <v>6.0008963873270111E-5</v>
      </c>
      <c r="P145" s="61">
        <f t="shared" si="3"/>
        <v>0</v>
      </c>
    </row>
    <row r="146" spans="7:16" ht="14.5" x14ac:dyDescent="0.3">
      <c r="G146" s="58" t="s">
        <v>121</v>
      </c>
      <c r="H146" s="61">
        <f t="shared" si="3"/>
        <v>5.6263770431938869E-3</v>
      </c>
      <c r="I146" s="61">
        <f t="shared" si="3"/>
        <v>1.116486139853174E-2</v>
      </c>
      <c r="J146" s="61">
        <f t="shared" si="3"/>
        <v>3.6203525577292145E-2</v>
      </c>
      <c r="K146" s="61">
        <f t="shared" si="3"/>
        <v>7.1243284699701079E-2</v>
      </c>
      <c r="L146" s="61">
        <f t="shared" si="3"/>
        <v>9.2270798703993864E-2</v>
      </c>
      <c r="M146" s="61">
        <f t="shared" si="3"/>
        <v>9.0692743560175523E-2</v>
      </c>
      <c r="N146" s="61">
        <f t="shared" si="3"/>
        <v>3.332212868098284E-3</v>
      </c>
      <c r="O146" s="61">
        <f t="shared" si="3"/>
        <v>2.3634013561248689E-2</v>
      </c>
      <c r="P146" s="61">
        <f t="shared" si="3"/>
        <v>1.4812050832437255E-2</v>
      </c>
    </row>
    <row r="147" spans="7:16" ht="14.5" x14ac:dyDescent="0.3">
      <c r="G147" s="60" t="s">
        <v>122</v>
      </c>
      <c r="H147" s="61">
        <f>SUM(H140:H146)</f>
        <v>0.99999999999999978</v>
      </c>
      <c r="I147" s="61">
        <f t="shared" ref="I147:M147" si="4">SUM(I140:I146)</f>
        <v>1</v>
      </c>
      <c r="J147" s="61">
        <f t="shared" si="4"/>
        <v>0.99999999999999989</v>
      </c>
      <c r="K147" s="61">
        <f t="shared" si="4"/>
        <v>0.99999999999999989</v>
      </c>
      <c r="L147" s="61">
        <f t="shared" si="4"/>
        <v>1</v>
      </c>
      <c r="M147" s="61">
        <f t="shared" si="4"/>
        <v>1</v>
      </c>
      <c r="N147" s="61">
        <f>SUM(N140:N146)</f>
        <v>0.99999999999999989</v>
      </c>
      <c r="O147" s="61">
        <f t="shared" ref="O147:P147" si="5">SUM(O140:O146)</f>
        <v>0.99999999999999978</v>
      </c>
      <c r="P147" s="61">
        <f t="shared" si="5"/>
        <v>0.99999999999999989</v>
      </c>
    </row>
  </sheetData>
  <mergeCells count="9">
    <mergeCell ref="S3:T3"/>
    <mergeCell ref="U3:V3"/>
    <mergeCell ref="W3:X3"/>
    <mergeCell ref="G3:H3"/>
    <mergeCell ref="I3:J3"/>
    <mergeCell ref="K3:L3"/>
    <mergeCell ref="M3:N3"/>
    <mergeCell ref="O3:P3"/>
    <mergeCell ref="Q3:R3"/>
  </mergeCells>
  <phoneticPr fontId="3" type="noConversion"/>
  <dataValidations count="1">
    <dataValidation allowBlank="1" showInputMessage="1" showErrorMessage="1" sqref="A1" xr:uid="{3D1C19CB-64EF-45A2-9175-D4BD348DDEB2}"/>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北部空品區</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2025-10-30T07:22:24Z</dcterms:created>
  <dcterms:modified xsi:type="dcterms:W3CDTF">2025-10-30T07:22:25Z</dcterms:modified>
</cp:coreProperties>
</file>