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07C940DA-EF49-4FB1-BB4E-56209D1AC8D7}" xr6:coauthVersionLast="36" xr6:coauthVersionMax="36" xr10:uidLastSave="{00000000-0000-0000-0000-000000000000}"/>
  <bookViews>
    <workbookView xWindow="0" yWindow="0" windowWidth="15950" windowHeight="5870" xr2:uid="{87E48365-A8BF-47B7-8F47-BF6FA71DD9FE}"/>
  </bookViews>
  <sheets>
    <sheet name="竹苗空品區" sheetId="1" r:id="rId1"/>
  </sheets>
  <definedNames>
    <definedName name="_xlnm._FilterDatabase" localSheetId="0" hidden="1">竹苗空品區!$A$4:$X$4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5" i="1" s="1"/>
  <c r="P135" i="1"/>
  <c r="O135" i="1"/>
  <c r="N135" i="1"/>
  <c r="M135" i="1"/>
  <c r="L135" i="1"/>
  <c r="K135" i="1"/>
  <c r="J135" i="1"/>
  <c r="I135" i="1"/>
  <c r="H135" i="1"/>
  <c r="H146" i="1" s="1"/>
  <c r="P134" i="1"/>
  <c r="P145" i="1" s="1"/>
  <c r="O134" i="1"/>
  <c r="N134" i="1"/>
  <c r="M134" i="1"/>
  <c r="L134" i="1"/>
  <c r="K134" i="1"/>
  <c r="K136" i="1" s="1"/>
  <c r="J134" i="1"/>
  <c r="I134" i="1"/>
  <c r="H134" i="1"/>
  <c r="P133" i="1"/>
  <c r="O133" i="1"/>
  <c r="N133" i="1"/>
  <c r="M133" i="1"/>
  <c r="L133" i="1"/>
  <c r="K133" i="1"/>
  <c r="K144" i="1" s="1"/>
  <c r="J133" i="1"/>
  <c r="J144" i="1" s="1"/>
  <c r="I133" i="1"/>
  <c r="H133" i="1"/>
  <c r="H144" i="1" s="1"/>
  <c r="P132" i="1"/>
  <c r="P143" i="1" s="1"/>
  <c r="O132" i="1"/>
  <c r="N132" i="1"/>
  <c r="N136" i="1" s="1"/>
  <c r="M132" i="1"/>
  <c r="L132" i="1"/>
  <c r="K132" i="1"/>
  <c r="J132" i="1"/>
  <c r="I132" i="1"/>
  <c r="H132" i="1"/>
  <c r="P131" i="1"/>
  <c r="O131" i="1"/>
  <c r="N131" i="1"/>
  <c r="M131" i="1"/>
  <c r="L131" i="1"/>
  <c r="K131" i="1"/>
  <c r="K142" i="1" s="1"/>
  <c r="J131" i="1"/>
  <c r="J142" i="1" s="1"/>
  <c r="I131" i="1"/>
  <c r="H131" i="1"/>
  <c r="H142" i="1" s="1"/>
  <c r="P130" i="1"/>
  <c r="P141" i="1" s="1"/>
  <c r="O130" i="1"/>
  <c r="N130" i="1"/>
  <c r="M130" i="1"/>
  <c r="L130" i="1"/>
  <c r="K130" i="1"/>
  <c r="J130" i="1"/>
  <c r="I130" i="1"/>
  <c r="H130" i="1"/>
  <c r="P129" i="1"/>
  <c r="P136" i="1" s="1"/>
  <c r="O129" i="1"/>
  <c r="N129" i="1"/>
  <c r="M129" i="1"/>
  <c r="L129" i="1"/>
  <c r="K129" i="1"/>
  <c r="K140" i="1" s="1"/>
  <c r="J129" i="1"/>
  <c r="J140" i="1" s="1"/>
  <c r="I129" i="1"/>
  <c r="H129" i="1"/>
  <c r="H136" i="1" s="1"/>
  <c r="N145" i="1" l="1"/>
  <c r="N146" i="1"/>
  <c r="N144" i="1"/>
  <c r="N142" i="1"/>
  <c r="N141" i="1"/>
  <c r="L142" i="1"/>
  <c r="O140" i="1"/>
  <c r="I146" i="1"/>
  <c r="J147" i="1"/>
  <c r="N140" i="1"/>
  <c r="N147" i="1" s="1"/>
  <c r="L145" i="1"/>
  <c r="O143" i="1"/>
  <c r="P144" i="1"/>
  <c r="P140" i="1"/>
  <c r="P146" i="1"/>
  <c r="P142" i="1"/>
  <c r="H145" i="1"/>
  <c r="H143" i="1"/>
  <c r="H141" i="1"/>
  <c r="O141" i="1"/>
  <c r="M143" i="1"/>
  <c r="K141" i="1"/>
  <c r="K147" i="1" s="1"/>
  <c r="K146" i="1"/>
  <c r="K143" i="1"/>
  <c r="O136" i="1"/>
  <c r="H140" i="1"/>
  <c r="K145" i="1"/>
  <c r="L136" i="1"/>
  <c r="N143" i="1"/>
  <c r="I136" i="1"/>
  <c r="I140" i="1" s="1"/>
  <c r="J141" i="1"/>
  <c r="M136" i="1"/>
  <c r="J143" i="1"/>
  <c r="M144" i="1" l="1"/>
  <c r="M146" i="1"/>
  <c r="M141" i="1"/>
  <c r="P147" i="1"/>
  <c r="L143" i="1"/>
  <c r="L141" i="1"/>
  <c r="L146" i="1"/>
  <c r="L144" i="1"/>
  <c r="M140" i="1"/>
  <c r="I144" i="1"/>
  <c r="O144" i="1"/>
  <c r="O142" i="1"/>
  <c r="O147" i="1" s="1"/>
  <c r="O146" i="1"/>
  <c r="M145" i="1"/>
  <c r="I143" i="1"/>
  <c r="I141" i="1"/>
  <c r="I147" i="1" s="1"/>
  <c r="I145" i="1"/>
  <c r="M142" i="1"/>
  <c r="H147" i="1"/>
  <c r="O145" i="1"/>
  <c r="L140" i="1"/>
  <c r="I142" i="1"/>
  <c r="M147" i="1" l="1"/>
  <c r="L147" i="1"/>
</calcChain>
</file>

<file path=xl/sharedStrings.xml><?xml version="1.0" encoding="utf-8"?>
<sst xmlns="http://schemas.openxmlformats.org/spreadsheetml/2006/main" count="282" uniqueCount="124">
  <si>
    <t>竹苗空品區民國112年各污染源行業別排放量分類統計表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</si>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</sst>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EEB3120C-BDCA-481D-AFE5-99DB71E5C6EF}"/>
    <cellStyle name="一般 2 2" xfId="4" xr:uid="{45D89EE4-B960-439A-BBE0-0779AADF4D22}"/>
    <cellStyle name="一般 2 5" xfId="3" xr:uid="{2BED0E06-74F2-4CAC-9DD8-645D3792A63A}"/>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400CD7-1A89-4B09-909B-8411637466D4}">
  <sheetPr codeName="工作表5">
    <tabColor rgb="FF99FF99"/>
  </sheetPr>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109.11500000000001</v>
      </c>
      <c r="H6" s="31">
        <v>4.3894792939619892E-3</v>
      </c>
      <c r="I6" s="30">
        <v>98.052155054851937</v>
      </c>
      <c r="J6" s="32">
        <v>1.224862414451818E-2</v>
      </c>
      <c r="K6" s="33">
        <v>96.543789951628355</v>
      </c>
      <c r="L6" s="31">
        <v>3.1355525773703936E-2</v>
      </c>
      <c r="M6" s="30">
        <v>0</v>
      </c>
      <c r="N6" s="32">
        <v>0</v>
      </c>
      <c r="O6" s="33">
        <v>3048.8109999999997</v>
      </c>
      <c r="P6" s="31">
        <v>0.1894482793699499</v>
      </c>
      <c r="Q6" s="30">
        <v>0</v>
      </c>
      <c r="R6" s="32">
        <v>0</v>
      </c>
      <c r="S6" s="33">
        <v>0</v>
      </c>
      <c r="T6" s="31">
        <v>0</v>
      </c>
      <c r="U6" s="30">
        <v>1245.4229999999998</v>
      </c>
      <c r="V6" s="32">
        <v>5.7724840846912671E-2</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0.80798719790573081</v>
      </c>
      <c r="R7" s="32">
        <v>2.127717708248516E-5</v>
      </c>
      <c r="S7" s="33">
        <v>0.64200000000000002</v>
      </c>
      <c r="T7" s="31">
        <v>2.2279624770297398E-5</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33.00808108441224</v>
      </c>
      <c r="H10" s="31">
        <v>1.3278494107450479E-3</v>
      </c>
      <c r="I10" s="30">
        <v>22.578723082335536</v>
      </c>
      <c r="J10" s="32">
        <v>2.8205223285910838E-3</v>
      </c>
      <c r="K10" s="33">
        <v>18.648132273650205</v>
      </c>
      <c r="L10" s="31">
        <v>6.0565469040613001E-3</v>
      </c>
      <c r="M10" s="30">
        <v>450.72900000000004</v>
      </c>
      <c r="N10" s="32">
        <v>0.30328577563157533</v>
      </c>
      <c r="O10" s="33">
        <v>565.702</v>
      </c>
      <c r="P10" s="31">
        <v>3.5151824936389763E-2</v>
      </c>
      <c r="Q10" s="30">
        <v>34.610797421823115</v>
      </c>
      <c r="R10" s="32">
        <v>9.1142541319828017E-4</v>
      </c>
      <c r="S10" s="33">
        <v>26.007989409586578</v>
      </c>
      <c r="T10" s="31">
        <v>9.0256735993061912E-4</v>
      </c>
      <c r="U10" s="30">
        <v>332.0569065343355</v>
      </c>
      <c r="V10" s="32">
        <v>1.5390700253498351E-2</v>
      </c>
      <c r="W10" s="33">
        <v>6.596622292867077E-2</v>
      </c>
      <c r="X10" s="32">
        <v>2.0242029280257774E-2</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5.6797258210711794</v>
      </c>
      <c r="R11" s="32">
        <v>1.495673847161555E-4</v>
      </c>
      <c r="S11" s="33">
        <v>4.6342263295794339</v>
      </c>
      <c r="T11" s="31">
        <v>1.6082371296520615E-4</v>
      </c>
      <c r="U11" s="30">
        <v>0</v>
      </c>
      <c r="V11" s="32">
        <v>0</v>
      </c>
      <c r="W11" s="33">
        <v>0</v>
      </c>
      <c r="X11" s="32">
        <v>0</v>
      </c>
    </row>
    <row r="12" spans="1:24" x14ac:dyDescent="0.3">
      <c r="A12" s="29"/>
      <c r="B12" s="21"/>
      <c r="C12" s="22"/>
      <c r="D12" s="23"/>
      <c r="E12" s="23" t="s">
        <v>17</v>
      </c>
      <c r="F12" s="23" t="s">
        <v>19</v>
      </c>
      <c r="G12" s="30">
        <v>72.739918915587822</v>
      </c>
      <c r="H12" s="31">
        <v>2.9261821740773197E-3</v>
      </c>
      <c r="I12" s="30">
        <v>42.303447325731533</v>
      </c>
      <c r="J12" s="32">
        <v>5.2845246085661442E-3</v>
      </c>
      <c r="K12" s="33">
        <v>29.327843531617582</v>
      </c>
      <c r="L12" s="31">
        <v>9.5251072513678654E-3</v>
      </c>
      <c r="M12" s="30">
        <v>0</v>
      </c>
      <c r="N12" s="32">
        <v>0</v>
      </c>
      <c r="O12" s="33">
        <v>0</v>
      </c>
      <c r="P12" s="31">
        <v>0</v>
      </c>
      <c r="Q12" s="30">
        <v>926.94202904218764</v>
      </c>
      <c r="R12" s="32">
        <v>2.4409680930897383E-2</v>
      </c>
      <c r="S12" s="33">
        <v>806.30678426083364</v>
      </c>
      <c r="T12" s="31">
        <v>2.7981639568654997E-2</v>
      </c>
      <c r="U12" s="30">
        <v>34.563093465664615</v>
      </c>
      <c r="V12" s="32">
        <v>1.6019850841701637E-3</v>
      </c>
      <c r="W12" s="33">
        <v>3.3777071329227103E-5</v>
      </c>
      <c r="X12" s="32">
        <v>1.036464476049921E-5</v>
      </c>
    </row>
    <row r="13" spans="1:24" x14ac:dyDescent="0.3">
      <c r="A13" s="29"/>
      <c r="B13" s="21"/>
      <c r="C13" s="22"/>
      <c r="D13" s="23" t="s">
        <v>23</v>
      </c>
      <c r="E13" s="23" t="s">
        <v>17</v>
      </c>
      <c r="F13" s="23" t="s">
        <v>18</v>
      </c>
      <c r="G13" s="30">
        <v>3.4987730044034189</v>
      </c>
      <c r="H13" s="31">
        <v>1.407486748577371E-4</v>
      </c>
      <c r="I13" s="30">
        <v>2.3513155585173271</v>
      </c>
      <c r="J13" s="32">
        <v>2.9372511501991151E-4</v>
      </c>
      <c r="K13" s="33">
        <v>2.0213731120943033</v>
      </c>
      <c r="L13" s="31">
        <v>6.5650226437455122E-4</v>
      </c>
      <c r="M13" s="30">
        <v>40.837999999999994</v>
      </c>
      <c r="N13" s="32">
        <v>2.7479005134442801E-2</v>
      </c>
      <c r="O13" s="33">
        <v>47.926999999999992</v>
      </c>
      <c r="P13" s="31">
        <v>2.9781077558968362E-3</v>
      </c>
      <c r="Q13" s="30">
        <v>87.889561416125176</v>
      </c>
      <c r="R13" s="32">
        <v>2.3144447916995728E-3</v>
      </c>
      <c r="S13" s="33">
        <v>63.337323911087871</v>
      </c>
      <c r="T13" s="31">
        <v>2.1980246272489453E-3</v>
      </c>
      <c r="U13" s="30">
        <v>11.876999999999995</v>
      </c>
      <c r="V13" s="32">
        <v>5.5049403675601111E-4</v>
      </c>
      <c r="W13" s="33">
        <v>5.0000000000000001E-3</v>
      </c>
      <c r="X13" s="32">
        <v>1.5342722670468388E-3</v>
      </c>
    </row>
    <row r="14" spans="1:24" x14ac:dyDescent="0.3">
      <c r="A14" s="29"/>
      <c r="B14" s="34"/>
      <c r="C14" s="35"/>
      <c r="D14" s="23"/>
      <c r="E14" s="23" t="s">
        <v>17</v>
      </c>
      <c r="F14" s="23" t="s">
        <v>22</v>
      </c>
      <c r="G14" s="30">
        <v>0.45275708456616848</v>
      </c>
      <c r="H14" s="31">
        <v>1.8213516454179478E-5</v>
      </c>
      <c r="I14" s="30">
        <v>0.35143068155354973</v>
      </c>
      <c r="J14" s="32">
        <v>4.3900537716822847E-5</v>
      </c>
      <c r="K14" s="33">
        <v>0.284131173032869</v>
      </c>
      <c r="L14" s="31">
        <v>9.2280221478860551E-5</v>
      </c>
      <c r="M14" s="30">
        <v>0</v>
      </c>
      <c r="N14" s="32">
        <v>0</v>
      </c>
      <c r="O14" s="33">
        <v>0</v>
      </c>
      <c r="P14" s="31">
        <v>0</v>
      </c>
      <c r="Q14" s="30">
        <v>97.066791758985232</v>
      </c>
      <c r="R14" s="32">
        <v>2.5561139117523529E-3</v>
      </c>
      <c r="S14" s="33">
        <v>78.537201013618471</v>
      </c>
      <c r="T14" s="31">
        <v>2.7255130359701554E-3</v>
      </c>
      <c r="U14" s="30">
        <v>0</v>
      </c>
      <c r="V14" s="32">
        <v>0</v>
      </c>
      <c r="W14" s="33">
        <v>0</v>
      </c>
      <c r="X14" s="32">
        <v>0</v>
      </c>
    </row>
    <row r="15" spans="1:24" x14ac:dyDescent="0.3">
      <c r="A15" s="29"/>
      <c r="B15" s="34"/>
      <c r="C15" s="35"/>
      <c r="D15" s="23"/>
      <c r="E15" s="23" t="s">
        <v>17</v>
      </c>
      <c r="F15" s="23" t="s">
        <v>19</v>
      </c>
      <c r="G15" s="30">
        <v>10.676469911030409</v>
      </c>
      <c r="H15" s="31">
        <v>4.2949313666385165E-4</v>
      </c>
      <c r="I15" s="30">
        <v>7.08420719166834</v>
      </c>
      <c r="J15" s="32">
        <v>8.8495547297350724E-4</v>
      </c>
      <c r="K15" s="33">
        <v>5.1275654145325014</v>
      </c>
      <c r="L15" s="31">
        <v>1.6653324837597697E-3</v>
      </c>
      <c r="M15" s="30">
        <v>0</v>
      </c>
      <c r="N15" s="32">
        <v>0</v>
      </c>
      <c r="O15" s="33">
        <v>0</v>
      </c>
      <c r="P15" s="31">
        <v>0</v>
      </c>
      <c r="Q15" s="30">
        <v>523.9485239695772</v>
      </c>
      <c r="R15" s="32">
        <v>1.3797428419042955E-2</v>
      </c>
      <c r="S15" s="33">
        <v>432.49847507529381</v>
      </c>
      <c r="T15" s="31">
        <v>1.5009195854210853E-2</v>
      </c>
      <c r="U15" s="30">
        <v>0.104</v>
      </c>
      <c r="V15" s="32">
        <v>4.8203569775722137E-6</v>
      </c>
      <c r="W15" s="33">
        <v>0</v>
      </c>
      <c r="X15" s="32">
        <v>0</v>
      </c>
    </row>
    <row r="16" spans="1:24" x14ac:dyDescent="0.3">
      <c r="A16" s="29"/>
      <c r="B16" s="34"/>
      <c r="C16" s="35"/>
      <c r="D16" s="23" t="s">
        <v>24</v>
      </c>
      <c r="E16" s="23" t="s">
        <v>17</v>
      </c>
      <c r="F16" s="23" t="s">
        <v>18</v>
      </c>
      <c r="G16" s="30">
        <v>30.973263256072453</v>
      </c>
      <c r="H16" s="31">
        <v>1.2459927391189453E-3</v>
      </c>
      <c r="I16" s="30">
        <v>23.045286380330921</v>
      </c>
      <c r="J16" s="32">
        <v>2.8788051727934921E-3</v>
      </c>
      <c r="K16" s="33">
        <v>20.599279088832919</v>
      </c>
      <c r="L16" s="31">
        <v>6.6902410472308889E-3</v>
      </c>
      <c r="M16" s="30">
        <v>139.35900000000001</v>
      </c>
      <c r="N16" s="32">
        <v>9.3771650828415085E-2</v>
      </c>
      <c r="O16" s="33">
        <v>125.36900000000001</v>
      </c>
      <c r="P16" s="31">
        <v>7.7902307936868684E-3</v>
      </c>
      <c r="Q16" s="30">
        <v>38.763522020635406</v>
      </c>
      <c r="R16" s="32">
        <v>1.0207814239033286E-3</v>
      </c>
      <c r="S16" s="33">
        <v>31.632073459671414</v>
      </c>
      <c r="T16" s="31">
        <v>1.0977425660248631E-3</v>
      </c>
      <c r="U16" s="30">
        <v>1662.819</v>
      </c>
      <c r="V16" s="32">
        <v>7.7070972779708175E-2</v>
      </c>
      <c r="W16" s="33">
        <v>0.54300000000000004</v>
      </c>
      <c r="X16" s="32">
        <v>0.16662196820128672</v>
      </c>
    </row>
    <row r="17" spans="1:24" x14ac:dyDescent="0.3">
      <c r="A17" s="29"/>
      <c r="B17" s="34"/>
      <c r="C17" s="35"/>
      <c r="D17" s="23"/>
      <c r="E17" s="23" t="s">
        <v>17</v>
      </c>
      <c r="F17" s="23" t="s">
        <v>19</v>
      </c>
      <c r="G17" s="30">
        <v>105.93673674392753</v>
      </c>
      <c r="H17" s="31">
        <v>4.2616240884147186E-3</v>
      </c>
      <c r="I17" s="30">
        <v>55.776699343972041</v>
      </c>
      <c r="J17" s="32">
        <v>6.9675962339014489E-3</v>
      </c>
      <c r="K17" s="33">
        <v>37.726660289290322</v>
      </c>
      <c r="L17" s="31">
        <v>1.2252877887322501E-2</v>
      </c>
      <c r="M17" s="30">
        <v>0</v>
      </c>
      <c r="N17" s="32">
        <v>0</v>
      </c>
      <c r="O17" s="33">
        <v>0</v>
      </c>
      <c r="P17" s="31">
        <v>0</v>
      </c>
      <c r="Q17" s="30">
        <v>121.7757021917956</v>
      </c>
      <c r="R17" s="32">
        <v>3.206787417665388E-3</v>
      </c>
      <c r="S17" s="33">
        <v>105.49392654032857</v>
      </c>
      <c r="T17" s="31">
        <v>3.6610048268907141E-3</v>
      </c>
      <c r="U17" s="30">
        <v>109.10899999999999</v>
      </c>
      <c r="V17" s="32">
        <v>5.0571570140954484E-3</v>
      </c>
      <c r="W17" s="33">
        <v>0</v>
      </c>
      <c r="X17" s="32">
        <v>0</v>
      </c>
    </row>
    <row r="18" spans="1:24" x14ac:dyDescent="0.3">
      <c r="A18" s="29"/>
      <c r="B18" s="34"/>
      <c r="C18" s="35"/>
      <c r="D18" s="23" t="s">
        <v>25</v>
      </c>
      <c r="E18" s="23" t="s">
        <v>17</v>
      </c>
      <c r="F18" s="23" t="s">
        <v>18</v>
      </c>
      <c r="G18" s="30">
        <v>29.478433124681363</v>
      </c>
      <c r="H18" s="31">
        <v>1.1858586978805118E-3</v>
      </c>
      <c r="I18" s="30">
        <v>19.405210950262621</v>
      </c>
      <c r="J18" s="32">
        <v>2.4240888457973142E-3</v>
      </c>
      <c r="K18" s="33">
        <v>15.087746024154955</v>
      </c>
      <c r="L18" s="31">
        <v>4.9002034161339698E-3</v>
      </c>
      <c r="M18" s="30">
        <v>9.8130000000000006</v>
      </c>
      <c r="N18" s="32">
        <v>6.6029550267958093E-3</v>
      </c>
      <c r="O18" s="33">
        <v>11.120999999999999</v>
      </c>
      <c r="P18" s="31">
        <v>6.9104129933709004E-4</v>
      </c>
      <c r="Q18" s="30">
        <v>0.10405156717009639</v>
      </c>
      <c r="R18" s="32">
        <v>2.740047894479811E-6</v>
      </c>
      <c r="S18" s="33">
        <v>9.8000000000000004E-2</v>
      </c>
      <c r="T18" s="31">
        <v>3.400939606680911E-6</v>
      </c>
      <c r="U18" s="30">
        <v>0.42800000000000005</v>
      </c>
      <c r="V18" s="32">
        <v>1.9837622946162573E-5</v>
      </c>
      <c r="W18" s="33">
        <v>5.7000000000000002E-2</v>
      </c>
      <c r="X18" s="32">
        <v>1.7490703844333964E-2</v>
      </c>
    </row>
    <row r="19" spans="1:24" x14ac:dyDescent="0.3">
      <c r="A19" s="29"/>
      <c r="B19" s="34"/>
      <c r="C19" s="35"/>
      <c r="D19" s="23"/>
      <c r="E19" s="23" t="s">
        <v>17</v>
      </c>
      <c r="F19" s="23" t="s">
        <v>19</v>
      </c>
      <c r="G19" s="30">
        <v>225.62356687531874</v>
      </c>
      <c r="H19" s="31">
        <v>9.0763870689553189E-3</v>
      </c>
      <c r="I19" s="30">
        <v>127.65655235565688</v>
      </c>
      <c r="J19" s="32">
        <v>1.5946790037554358E-2</v>
      </c>
      <c r="K19" s="33">
        <v>84.844420247315327</v>
      </c>
      <c r="L19" s="31">
        <v>2.7555800400549668E-2</v>
      </c>
      <c r="M19" s="30">
        <v>0</v>
      </c>
      <c r="N19" s="32">
        <v>0</v>
      </c>
      <c r="O19" s="33">
        <v>0</v>
      </c>
      <c r="P19" s="31">
        <v>0</v>
      </c>
      <c r="Q19" s="30">
        <v>23.406345218717899</v>
      </c>
      <c r="R19" s="32">
        <v>6.1637233035782021E-4</v>
      </c>
      <c r="S19" s="33">
        <v>19.876999999999999</v>
      </c>
      <c r="T19" s="31">
        <v>6.8980078124486184E-4</v>
      </c>
      <c r="U19" s="30">
        <v>0</v>
      </c>
      <c r="V19" s="32">
        <v>0</v>
      </c>
      <c r="W19" s="33">
        <v>0</v>
      </c>
      <c r="X19" s="32">
        <v>0</v>
      </c>
    </row>
    <row r="20" spans="1:24" x14ac:dyDescent="0.3">
      <c r="A20" s="29"/>
      <c r="B20" s="34"/>
      <c r="C20" s="35"/>
      <c r="D20" s="23" t="s">
        <v>26</v>
      </c>
      <c r="E20" s="23" t="s">
        <v>17</v>
      </c>
      <c r="F20" s="23" t="s">
        <v>18</v>
      </c>
      <c r="G20" s="30">
        <v>8.4282958936874515</v>
      </c>
      <c r="H20" s="31">
        <v>3.3905357016657581E-4</v>
      </c>
      <c r="I20" s="30">
        <v>5.9975883059108375</v>
      </c>
      <c r="J20" s="32">
        <v>7.4921560766883139E-4</v>
      </c>
      <c r="K20" s="33">
        <v>4.7770849294933448</v>
      </c>
      <c r="L20" s="31">
        <v>1.5515033095857328E-3</v>
      </c>
      <c r="M20" s="30">
        <v>29.769000000000002</v>
      </c>
      <c r="N20" s="32">
        <v>2.0030914928430087E-2</v>
      </c>
      <c r="O20" s="33">
        <v>61.665999999999997</v>
      </c>
      <c r="P20" s="31">
        <v>3.8318274224369208E-3</v>
      </c>
      <c r="Q20" s="30">
        <v>61.126177298988807</v>
      </c>
      <c r="R20" s="32">
        <v>1.6096696855309725E-3</v>
      </c>
      <c r="S20" s="33">
        <v>44.555673097826116</v>
      </c>
      <c r="T20" s="31">
        <v>1.5462362585788162E-3</v>
      </c>
      <c r="U20" s="30">
        <v>158.71700000000001</v>
      </c>
      <c r="V20" s="32">
        <v>7.3564672923973956E-3</v>
      </c>
      <c r="W20" s="33">
        <v>9.1985714285714296E-2</v>
      </c>
      <c r="X20" s="32">
        <v>2.8226226078613133E-2</v>
      </c>
    </row>
    <row r="21" spans="1:24" x14ac:dyDescent="0.3">
      <c r="A21" s="29"/>
      <c r="B21" s="34"/>
      <c r="C21" s="35"/>
      <c r="D21" s="23"/>
      <c r="E21" s="23" t="s">
        <v>17</v>
      </c>
      <c r="F21" s="23" t="s">
        <v>19</v>
      </c>
      <c r="G21" s="30">
        <v>26.668704106312553</v>
      </c>
      <c r="H21" s="31">
        <v>1.0728288912748751E-3</v>
      </c>
      <c r="I21" s="30">
        <v>16.006137292306239</v>
      </c>
      <c r="J21" s="32">
        <v>1.9994783346611788E-3</v>
      </c>
      <c r="K21" s="33">
        <v>12.467035278579292</v>
      </c>
      <c r="L21" s="31">
        <v>4.049048066116198E-3</v>
      </c>
      <c r="M21" s="30">
        <v>0</v>
      </c>
      <c r="N21" s="32">
        <v>0</v>
      </c>
      <c r="O21" s="33">
        <v>0</v>
      </c>
      <c r="P21" s="31">
        <v>0</v>
      </c>
      <c r="Q21" s="30">
        <v>210.91220975220054</v>
      </c>
      <c r="R21" s="32">
        <v>5.5540687369645698E-3</v>
      </c>
      <c r="S21" s="33">
        <v>193.89632690217391</v>
      </c>
      <c r="T21" s="31">
        <v>6.7288744668525784E-3</v>
      </c>
      <c r="U21" s="30">
        <v>0</v>
      </c>
      <c r="V21" s="32">
        <v>0</v>
      </c>
      <c r="W21" s="33">
        <v>1.4285714285714285E-5</v>
      </c>
      <c r="X21" s="32">
        <v>4.383635048705254E-6</v>
      </c>
    </row>
    <row r="22" spans="1:24" x14ac:dyDescent="0.3">
      <c r="A22" s="29"/>
      <c r="B22" s="34"/>
      <c r="C22" s="35"/>
      <c r="D22" s="23" t="s">
        <v>27</v>
      </c>
      <c r="E22" s="23" t="s">
        <v>17</v>
      </c>
      <c r="F22" s="23" t="s">
        <v>18</v>
      </c>
      <c r="G22" s="30">
        <v>13.031226164225442</v>
      </c>
      <c r="H22" s="31">
        <v>5.2422029439401811E-4</v>
      </c>
      <c r="I22" s="30">
        <v>10.50456703805618</v>
      </c>
      <c r="J22" s="32">
        <v>1.3122250436827898E-3</v>
      </c>
      <c r="K22" s="33">
        <v>8.9074721329484561</v>
      </c>
      <c r="L22" s="31">
        <v>2.8929719061490406E-3</v>
      </c>
      <c r="M22" s="30">
        <v>188.376</v>
      </c>
      <c r="N22" s="32">
        <v>0.12675412780267883</v>
      </c>
      <c r="O22" s="33">
        <v>386.18199999999996</v>
      </c>
      <c r="P22" s="31">
        <v>2.3996736899612996E-2</v>
      </c>
      <c r="Q22" s="30">
        <v>29.170807180284054</v>
      </c>
      <c r="R22" s="32">
        <v>7.6817111907551323E-4</v>
      </c>
      <c r="S22" s="33">
        <v>23.490615813341055</v>
      </c>
      <c r="T22" s="31">
        <v>8.1520577249914814E-4</v>
      </c>
      <c r="U22" s="30">
        <v>22.509</v>
      </c>
      <c r="V22" s="32">
        <v>1.0432828385401247E-3</v>
      </c>
      <c r="W22" s="33">
        <v>0.04</v>
      </c>
      <c r="X22" s="32">
        <v>1.227417813637471E-2</v>
      </c>
    </row>
    <row r="23" spans="1:24" x14ac:dyDescent="0.3">
      <c r="A23" s="29"/>
      <c r="B23" s="34"/>
      <c r="C23" s="35"/>
      <c r="D23" s="23"/>
      <c r="E23" s="23" t="s">
        <v>17</v>
      </c>
      <c r="F23" s="23" t="s">
        <v>19</v>
      </c>
      <c r="G23" s="30">
        <v>31.987773835774558</v>
      </c>
      <c r="H23" s="31">
        <v>1.2868044807044995E-3</v>
      </c>
      <c r="I23" s="30">
        <v>16.816879011241134</v>
      </c>
      <c r="J23" s="32">
        <v>2.1007557679614351E-3</v>
      </c>
      <c r="K23" s="33">
        <v>11.266527881656858</v>
      </c>
      <c r="L23" s="31">
        <v>3.6591468550224156E-3</v>
      </c>
      <c r="M23" s="30">
        <v>0</v>
      </c>
      <c r="N23" s="32">
        <v>0</v>
      </c>
      <c r="O23" s="33">
        <v>0</v>
      </c>
      <c r="P23" s="31">
        <v>0</v>
      </c>
      <c r="Q23" s="30">
        <v>44.538063299786572</v>
      </c>
      <c r="R23" s="32">
        <v>1.1728456369070534E-3</v>
      </c>
      <c r="S23" s="33">
        <v>36.827384186658954</v>
      </c>
      <c r="T23" s="31">
        <v>1.2780378519475786E-3</v>
      </c>
      <c r="U23" s="30">
        <v>1E-3</v>
      </c>
      <c r="V23" s="32">
        <v>4.6349586322809751E-8</v>
      </c>
      <c r="W23" s="33">
        <v>0</v>
      </c>
      <c r="X23" s="32">
        <v>0</v>
      </c>
    </row>
    <row r="24" spans="1:24" x14ac:dyDescent="0.3">
      <c r="A24" s="29"/>
      <c r="B24" s="34"/>
      <c r="C24" s="35"/>
      <c r="D24" s="23" t="s">
        <v>28</v>
      </c>
      <c r="E24" s="23" t="s">
        <v>17</v>
      </c>
      <c r="F24" s="23" t="s">
        <v>18</v>
      </c>
      <c r="G24" s="30">
        <v>1.8152712454945754</v>
      </c>
      <c r="H24" s="31">
        <v>7.3024749530523108E-5</v>
      </c>
      <c r="I24" s="30">
        <v>1.3103503707940047</v>
      </c>
      <c r="J24" s="32">
        <v>1.6368828589751218E-4</v>
      </c>
      <c r="K24" s="33">
        <v>1.0535757474842367</v>
      </c>
      <c r="L24" s="31">
        <v>3.4218069874140234E-4</v>
      </c>
      <c r="M24" s="30">
        <v>1.22</v>
      </c>
      <c r="N24" s="32">
        <v>8.2091155943043786E-4</v>
      </c>
      <c r="O24" s="33">
        <v>9.1869999999999994</v>
      </c>
      <c r="P24" s="31">
        <v>5.7086560714053115E-4</v>
      </c>
      <c r="Q24" s="30">
        <v>1.4124147532948881</v>
      </c>
      <c r="R24" s="32">
        <v>3.7193904677777042E-5</v>
      </c>
      <c r="S24" s="33">
        <v>1.06</v>
      </c>
      <c r="T24" s="31">
        <v>3.678567329675271E-5</v>
      </c>
      <c r="U24" s="30">
        <v>0.625</v>
      </c>
      <c r="V24" s="32">
        <v>2.8968491451756092E-5</v>
      </c>
      <c r="W24" s="33">
        <v>0</v>
      </c>
      <c r="X24" s="32">
        <v>0</v>
      </c>
    </row>
    <row r="25" spans="1:24" x14ac:dyDescent="0.3">
      <c r="A25" s="29"/>
      <c r="B25" s="34"/>
      <c r="C25" s="35"/>
      <c r="D25" s="23"/>
      <c r="E25" s="23" t="s">
        <v>17</v>
      </c>
      <c r="F25" s="23" t="s">
        <v>19</v>
      </c>
      <c r="G25" s="30">
        <v>5.9167287545054252</v>
      </c>
      <c r="H25" s="31">
        <v>2.3801822257151693E-4</v>
      </c>
      <c r="I25" s="30">
        <v>3.0945122135905581</v>
      </c>
      <c r="J25" s="32">
        <v>3.8656485411960484E-4</v>
      </c>
      <c r="K25" s="33">
        <v>2.0601906671861285</v>
      </c>
      <c r="L25" s="31">
        <v>6.6910944345633088E-4</v>
      </c>
      <c r="M25" s="30">
        <v>0</v>
      </c>
      <c r="N25" s="32">
        <v>0</v>
      </c>
      <c r="O25" s="33">
        <v>0</v>
      </c>
      <c r="P25" s="31">
        <v>0</v>
      </c>
      <c r="Q25" s="30">
        <v>9.4391027792725554E-2</v>
      </c>
      <c r="R25" s="32">
        <v>2.4856515283277053E-6</v>
      </c>
      <c r="S25" s="33">
        <v>7.4999999999999997E-2</v>
      </c>
      <c r="T25" s="31">
        <v>2.6027599030721255E-6</v>
      </c>
      <c r="U25" s="30">
        <v>0</v>
      </c>
      <c r="V25" s="32">
        <v>0</v>
      </c>
      <c r="W25" s="33">
        <v>0</v>
      </c>
      <c r="X25" s="32">
        <v>0</v>
      </c>
    </row>
    <row r="26" spans="1:24" x14ac:dyDescent="0.3">
      <c r="A26" s="29"/>
      <c r="B26" s="34"/>
      <c r="C26" s="35"/>
      <c r="D26" s="23" t="s">
        <v>29</v>
      </c>
      <c r="E26" s="23" t="s">
        <v>17</v>
      </c>
      <c r="F26" s="23" t="s">
        <v>18</v>
      </c>
      <c r="G26" s="30">
        <v>63.449030453752847</v>
      </c>
      <c r="H26" s="31">
        <v>2.5524282215892567E-3</v>
      </c>
      <c r="I26" s="30">
        <v>43.987917330960791</v>
      </c>
      <c r="J26" s="32">
        <v>5.4949477243582002E-3</v>
      </c>
      <c r="K26" s="33">
        <v>32.639949417607866</v>
      </c>
      <c r="L26" s="31">
        <v>1.0600814156239102E-2</v>
      </c>
      <c r="M26" s="30">
        <v>66.934999999999974</v>
      </c>
      <c r="N26" s="32">
        <v>4.5039110844652737E-2</v>
      </c>
      <c r="O26" s="33">
        <v>96.520000000000024</v>
      </c>
      <c r="P26" s="31">
        <v>5.9975996953525726E-3</v>
      </c>
      <c r="Q26" s="30">
        <v>5.230544374880532</v>
      </c>
      <c r="R26" s="32">
        <v>1.3773883941551541E-4</v>
      </c>
      <c r="S26" s="33">
        <v>4.7171825848247515</v>
      </c>
      <c r="T26" s="31">
        <v>1.6370258249669319E-4</v>
      </c>
      <c r="U26" s="30">
        <v>6.1349999999999998</v>
      </c>
      <c r="V26" s="32">
        <v>2.8435471209043779E-4</v>
      </c>
      <c r="W26" s="33">
        <v>0.06</v>
      </c>
      <c r="X26" s="32">
        <v>1.8411267204562067E-2</v>
      </c>
    </row>
    <row r="27" spans="1:24" x14ac:dyDescent="0.3">
      <c r="A27" s="29"/>
      <c r="B27" s="34"/>
      <c r="C27" s="35"/>
      <c r="D27" s="23"/>
      <c r="E27" s="23" t="s">
        <v>17</v>
      </c>
      <c r="F27" s="23" t="s">
        <v>19</v>
      </c>
      <c r="G27" s="30">
        <v>29.455969546247196</v>
      </c>
      <c r="H27" s="31">
        <v>1.1849550328261649E-3</v>
      </c>
      <c r="I27" s="30">
        <v>16.044063197868503</v>
      </c>
      <c r="J27" s="32">
        <v>2.0042160190324484E-3</v>
      </c>
      <c r="K27" s="33">
        <v>10.727901135560877</v>
      </c>
      <c r="L27" s="31">
        <v>3.4842114725593828E-3</v>
      </c>
      <c r="M27" s="30">
        <v>3.3610000000000002</v>
      </c>
      <c r="N27" s="32">
        <v>2.2615440583981165E-3</v>
      </c>
      <c r="O27" s="33">
        <v>0</v>
      </c>
      <c r="P27" s="31">
        <v>0</v>
      </c>
      <c r="Q27" s="30">
        <v>2.2565528534768315</v>
      </c>
      <c r="R27" s="32">
        <v>5.9423063612717656E-5</v>
      </c>
      <c r="S27" s="33">
        <v>1.6998174151752488</v>
      </c>
      <c r="T27" s="31">
        <v>5.8989554810157892E-5</v>
      </c>
      <c r="U27" s="30">
        <v>0</v>
      </c>
      <c r="V27" s="32">
        <v>0</v>
      </c>
      <c r="W27" s="33">
        <v>0</v>
      </c>
      <c r="X27" s="32">
        <v>0</v>
      </c>
    </row>
    <row r="28" spans="1:24" x14ac:dyDescent="0.3">
      <c r="A28" s="29"/>
      <c r="B28" s="34"/>
      <c r="C28" s="35"/>
      <c r="D28" s="23" t="s">
        <v>30</v>
      </c>
      <c r="E28" s="23" t="s">
        <v>17</v>
      </c>
      <c r="F28" s="23" t="s">
        <v>18</v>
      </c>
      <c r="G28" s="30">
        <v>2.4399773931114885</v>
      </c>
      <c r="H28" s="31">
        <v>9.8155434585512811E-5</v>
      </c>
      <c r="I28" s="30">
        <v>1.1073286997930964</v>
      </c>
      <c r="J28" s="32">
        <v>1.3832692448846379E-4</v>
      </c>
      <c r="K28" s="33">
        <v>0.94189009724426898</v>
      </c>
      <c r="L28" s="31">
        <v>3.0590739430196831E-4</v>
      </c>
      <c r="M28" s="30">
        <v>2.3E-2</v>
      </c>
      <c r="N28" s="32">
        <v>1.5476201530245961E-5</v>
      </c>
      <c r="O28" s="33">
        <v>0.28500000000000003</v>
      </c>
      <c r="P28" s="31">
        <v>1.7709447919348143E-5</v>
      </c>
      <c r="Q28" s="30">
        <v>4.6445092489184914</v>
      </c>
      <c r="R28" s="32">
        <v>1.2230644991235198E-4</v>
      </c>
      <c r="S28" s="33">
        <v>2.0129999999999999</v>
      </c>
      <c r="T28" s="31">
        <v>6.9858075798455858E-5</v>
      </c>
      <c r="U28" s="30">
        <v>24.213999999999999</v>
      </c>
      <c r="V28" s="32">
        <v>1.1223088832205152E-3</v>
      </c>
      <c r="W28" s="33">
        <v>0</v>
      </c>
      <c r="X28" s="32">
        <v>0</v>
      </c>
    </row>
    <row r="29" spans="1:24" x14ac:dyDescent="0.3">
      <c r="A29" s="29"/>
      <c r="B29" s="34"/>
      <c r="C29" s="35"/>
      <c r="D29" s="23"/>
      <c r="E29" s="23" t="s">
        <v>17</v>
      </c>
      <c r="F29" s="23" t="s">
        <v>19</v>
      </c>
      <c r="G29" s="30">
        <v>5.7210226068885115</v>
      </c>
      <c r="H29" s="31">
        <v>2.3014535373895028E-4</v>
      </c>
      <c r="I29" s="30">
        <v>3.3714547279766327</v>
      </c>
      <c r="J29" s="32">
        <v>4.2116036878682672E-4</v>
      </c>
      <c r="K29" s="33">
        <v>2.3967830649817579</v>
      </c>
      <c r="L29" s="31">
        <v>7.7842803981143134E-4</v>
      </c>
      <c r="M29" s="30">
        <v>0</v>
      </c>
      <c r="N29" s="32">
        <v>0</v>
      </c>
      <c r="O29" s="33">
        <v>0</v>
      </c>
      <c r="P29" s="31">
        <v>0</v>
      </c>
      <c r="Q29" s="30">
        <v>51.468289105898606</v>
      </c>
      <c r="R29" s="32">
        <v>1.3553431344917343E-3</v>
      </c>
      <c r="S29" s="33">
        <v>50.927</v>
      </c>
      <c r="T29" s="31">
        <v>1.7673433811167219E-3</v>
      </c>
      <c r="U29" s="30">
        <v>0</v>
      </c>
      <c r="V29" s="32">
        <v>0</v>
      </c>
      <c r="W29" s="33">
        <v>0</v>
      </c>
      <c r="X29" s="32">
        <v>0</v>
      </c>
    </row>
    <row r="30" spans="1:24" x14ac:dyDescent="0.3">
      <c r="A30" s="29"/>
      <c r="B30" s="34"/>
      <c r="C30" s="35"/>
      <c r="D30" s="23" t="s">
        <v>31</v>
      </c>
      <c r="E30" s="23" t="s">
        <v>17</v>
      </c>
      <c r="F30" s="23" t="s">
        <v>18</v>
      </c>
      <c r="G30" s="30">
        <v>2.4779697658294837</v>
      </c>
      <c r="H30" s="31">
        <v>9.9683792129151417E-5</v>
      </c>
      <c r="I30" s="30">
        <v>2.0190754317557786</v>
      </c>
      <c r="J30" s="32">
        <v>2.5222185141338756E-4</v>
      </c>
      <c r="K30" s="33">
        <v>1.7881509531904776</v>
      </c>
      <c r="L30" s="31">
        <v>5.8075629026092107E-4</v>
      </c>
      <c r="M30" s="30">
        <v>10.593</v>
      </c>
      <c r="N30" s="32">
        <v>7.1278001221693676E-3</v>
      </c>
      <c r="O30" s="33">
        <v>99.205999999999975</v>
      </c>
      <c r="P30" s="31">
        <v>6.1645034746907069E-3</v>
      </c>
      <c r="Q30" s="30">
        <v>3.1094249738332618</v>
      </c>
      <c r="R30" s="32">
        <v>8.18822203673963E-5</v>
      </c>
      <c r="S30" s="33">
        <v>2.4686307841752031</v>
      </c>
      <c r="T30" s="31">
        <v>8.5670042940542897E-5</v>
      </c>
      <c r="U30" s="30">
        <v>10.009</v>
      </c>
      <c r="V30" s="32">
        <v>4.6391300950500278E-4</v>
      </c>
      <c r="W30" s="33">
        <v>0.10500000000000001</v>
      </c>
      <c r="X30" s="32">
        <v>3.2219717607983617E-2</v>
      </c>
    </row>
    <row r="31" spans="1:24" x14ac:dyDescent="0.3">
      <c r="A31" s="29"/>
      <c r="B31" s="34"/>
      <c r="C31" s="35"/>
      <c r="D31" s="23"/>
      <c r="E31" s="23" t="s">
        <v>17</v>
      </c>
      <c r="F31" s="23" t="s">
        <v>19</v>
      </c>
      <c r="G31" s="30">
        <v>11.050030234170515</v>
      </c>
      <c r="H31" s="31">
        <v>4.4452072501989113E-4</v>
      </c>
      <c r="I31" s="30">
        <v>7.498880935999896</v>
      </c>
      <c r="J31" s="32">
        <v>9.3675630115597685E-4</v>
      </c>
      <c r="K31" s="33">
        <v>5.0847839255699085</v>
      </c>
      <c r="L31" s="31">
        <v>1.6514378968528736E-3</v>
      </c>
      <c r="M31" s="30">
        <v>0</v>
      </c>
      <c r="N31" s="32">
        <v>0</v>
      </c>
      <c r="O31" s="33">
        <v>0</v>
      </c>
      <c r="P31" s="31">
        <v>0</v>
      </c>
      <c r="Q31" s="30">
        <v>195.60337390076586</v>
      </c>
      <c r="R31" s="32">
        <v>5.1509326326030797E-3</v>
      </c>
      <c r="S31" s="33">
        <v>174.27236921582482</v>
      </c>
      <c r="T31" s="31">
        <v>6.0478551307777328E-3</v>
      </c>
      <c r="U31" s="30">
        <v>4.8000000000000001E-2</v>
      </c>
      <c r="V31" s="32">
        <v>2.2247801434948679E-6</v>
      </c>
      <c r="W31" s="33">
        <v>0</v>
      </c>
      <c r="X31" s="32">
        <v>0</v>
      </c>
    </row>
    <row r="32" spans="1:24" x14ac:dyDescent="0.3">
      <c r="A32" s="29"/>
      <c r="B32" s="34"/>
      <c r="C32" s="35"/>
      <c r="D32" s="23" t="s">
        <v>32</v>
      </c>
      <c r="E32" s="23" t="s">
        <v>17</v>
      </c>
      <c r="F32" s="23" t="s">
        <v>18</v>
      </c>
      <c r="G32" s="30">
        <v>9.4361881785283472E-2</v>
      </c>
      <c r="H32" s="31">
        <v>3.7959907092131302E-6</v>
      </c>
      <c r="I32" s="30">
        <v>6.9331675173124094E-2</v>
      </c>
      <c r="J32" s="32">
        <v>8.6608767551345885E-6</v>
      </c>
      <c r="K32" s="33">
        <v>5.5222656006572876E-2</v>
      </c>
      <c r="L32" s="31">
        <v>1.7935233478756521E-5</v>
      </c>
      <c r="M32" s="30">
        <v>0.93200000000000005</v>
      </c>
      <c r="N32" s="32">
        <v>6.2712260113866243E-4</v>
      </c>
      <c r="O32" s="33">
        <v>0.78600000000000003</v>
      </c>
      <c r="P32" s="31">
        <v>4.8840793209149615E-5</v>
      </c>
      <c r="Q32" s="30">
        <v>1.2398587779501976E-2</v>
      </c>
      <c r="R32" s="32">
        <v>3.264989203306397E-7</v>
      </c>
      <c r="S32" s="33">
        <v>6.0000000000000001E-3</v>
      </c>
      <c r="T32" s="31">
        <v>2.0822079224577006E-7</v>
      </c>
      <c r="U32" s="30">
        <v>0.34499999999999997</v>
      </c>
      <c r="V32" s="32">
        <v>1.5990607281369361E-5</v>
      </c>
      <c r="W32" s="33">
        <v>0</v>
      </c>
      <c r="X32" s="32">
        <v>0</v>
      </c>
    </row>
    <row r="33" spans="1:24" x14ac:dyDescent="0.3">
      <c r="A33" s="29"/>
      <c r="B33" s="34"/>
      <c r="C33" s="35"/>
      <c r="D33" s="23"/>
      <c r="E33" s="23" t="s">
        <v>17</v>
      </c>
      <c r="F33" s="23" t="s">
        <v>19</v>
      </c>
      <c r="G33" s="30">
        <v>3.6381182147165259E-3</v>
      </c>
      <c r="H33" s="31">
        <v>1.4635425534971496E-7</v>
      </c>
      <c r="I33" s="30">
        <v>2.387681495723533E-3</v>
      </c>
      <c r="J33" s="32">
        <v>2.9826792895656372E-7</v>
      </c>
      <c r="K33" s="33">
        <v>1.6873551528723855E-3</v>
      </c>
      <c r="L33" s="31">
        <v>5.4801979507735137E-7</v>
      </c>
      <c r="M33" s="30">
        <v>0</v>
      </c>
      <c r="N33" s="32">
        <v>0</v>
      </c>
      <c r="O33" s="33">
        <v>0</v>
      </c>
      <c r="P33" s="31">
        <v>0</v>
      </c>
      <c r="Q33" s="30">
        <v>10.135715355258688</v>
      </c>
      <c r="R33" s="32">
        <v>2.6690943993974573E-4</v>
      </c>
      <c r="S33" s="33">
        <v>9.9830000000000005</v>
      </c>
      <c r="T33" s="31">
        <v>3.4644469483158713E-4</v>
      </c>
      <c r="U33" s="30">
        <v>0</v>
      </c>
      <c r="V33" s="32">
        <v>0</v>
      </c>
      <c r="W33" s="33">
        <v>0</v>
      </c>
      <c r="X33" s="32">
        <v>0</v>
      </c>
    </row>
    <row r="34" spans="1:24" x14ac:dyDescent="0.3">
      <c r="A34" s="29"/>
      <c r="B34" s="34"/>
      <c r="C34" s="35"/>
      <c r="D34" s="23" t="s">
        <v>33</v>
      </c>
      <c r="E34" s="23" t="s">
        <v>17</v>
      </c>
      <c r="F34" s="23" t="s">
        <v>18</v>
      </c>
      <c r="G34" s="30">
        <v>11.28960822558612</v>
      </c>
      <c r="H34" s="31">
        <v>4.5415847081659917E-4</v>
      </c>
      <c r="I34" s="30">
        <v>7.45023220906491</v>
      </c>
      <c r="J34" s="32">
        <v>9.306791275232036E-4</v>
      </c>
      <c r="K34" s="33">
        <v>5.5083028405237622</v>
      </c>
      <c r="L34" s="31">
        <v>1.7889885177694571E-3</v>
      </c>
      <c r="M34" s="30">
        <v>16.675999999999995</v>
      </c>
      <c r="N34" s="32">
        <v>1.1220918987755719E-2</v>
      </c>
      <c r="O34" s="33">
        <v>26.452000000000005</v>
      </c>
      <c r="P34" s="31">
        <v>1.6436853205705163E-3</v>
      </c>
      <c r="Q34" s="30">
        <v>7.1675792875851156</v>
      </c>
      <c r="R34" s="32">
        <v>1.8874785906260663E-4</v>
      </c>
      <c r="S34" s="33">
        <v>4.7422305732484071</v>
      </c>
      <c r="T34" s="31">
        <v>1.6457183449564928E-4</v>
      </c>
      <c r="U34" s="30">
        <v>182.94399999999996</v>
      </c>
      <c r="V34" s="32">
        <v>8.4793787202401046E-3</v>
      </c>
      <c r="W34" s="33">
        <v>0.22900000000000001</v>
      </c>
      <c r="X34" s="32">
        <v>7.0269669830745216E-2</v>
      </c>
    </row>
    <row r="35" spans="1:24" x14ac:dyDescent="0.3">
      <c r="A35" s="29"/>
      <c r="B35" s="34"/>
      <c r="C35" s="35"/>
      <c r="D35" s="23"/>
      <c r="E35" s="23" t="s">
        <v>17</v>
      </c>
      <c r="F35" s="23" t="s">
        <v>19</v>
      </c>
      <c r="G35" s="30">
        <v>1.20939177441388</v>
      </c>
      <c r="H35" s="31">
        <v>4.8651424204533519E-5</v>
      </c>
      <c r="I35" s="30">
        <v>0.79202552566773754</v>
      </c>
      <c r="J35" s="32">
        <v>9.8939416184596208E-5</v>
      </c>
      <c r="K35" s="33">
        <v>0.61423210461526112</v>
      </c>
      <c r="L35" s="31">
        <v>1.994905171730871E-4</v>
      </c>
      <c r="M35" s="30">
        <v>0</v>
      </c>
      <c r="N35" s="32">
        <v>0</v>
      </c>
      <c r="O35" s="33">
        <v>0</v>
      </c>
      <c r="P35" s="31">
        <v>0</v>
      </c>
      <c r="Q35" s="30">
        <v>25.190219580826515</v>
      </c>
      <c r="R35" s="32">
        <v>6.6334808788698677E-4</v>
      </c>
      <c r="S35" s="33">
        <v>18.775769426751591</v>
      </c>
      <c r="T35" s="31">
        <v>6.5158426417702073E-4</v>
      </c>
      <c r="U35" s="30">
        <v>0</v>
      </c>
      <c r="V35" s="32">
        <v>0</v>
      </c>
      <c r="W35" s="33">
        <v>9.9000000000000005E-2</v>
      </c>
      <c r="X35" s="32">
        <v>3.037859088752741E-2</v>
      </c>
    </row>
    <row r="36" spans="1:24" x14ac:dyDescent="0.3">
      <c r="A36" s="29"/>
      <c r="B36" s="34"/>
      <c r="C36" s="35"/>
      <c r="D36" s="23" t="s">
        <v>34</v>
      </c>
      <c r="E36" s="23" t="s">
        <v>17</v>
      </c>
      <c r="F36" s="23" t="s">
        <v>18</v>
      </c>
      <c r="G36" s="30">
        <v>4.8001164674684258</v>
      </c>
      <c r="H36" s="31">
        <v>1.9309913249836063E-4</v>
      </c>
      <c r="I36" s="30">
        <v>3.2625814711204235</v>
      </c>
      <c r="J36" s="32">
        <v>4.0755997824084347E-4</v>
      </c>
      <c r="K36" s="33">
        <v>2.6249759428471795</v>
      </c>
      <c r="L36" s="31">
        <v>8.5254060227526085E-4</v>
      </c>
      <c r="M36" s="30">
        <v>9.8569999999999958</v>
      </c>
      <c r="N36" s="32">
        <v>6.632561673201494E-3</v>
      </c>
      <c r="O36" s="33">
        <v>42.168999999999983</v>
      </c>
      <c r="P36" s="31">
        <v>2.6203147695122511E-3</v>
      </c>
      <c r="Q36" s="30">
        <v>153.26070145683022</v>
      </c>
      <c r="R36" s="32">
        <v>4.0358994463465855E-3</v>
      </c>
      <c r="S36" s="33">
        <v>124.84885402124729</v>
      </c>
      <c r="T36" s="31">
        <v>4.3326878825467674E-3</v>
      </c>
      <c r="U36" s="30">
        <v>1.9297647058823528</v>
      </c>
      <c r="V36" s="32">
        <v>8.9443795818005682E-5</v>
      </c>
      <c r="W36" s="33">
        <v>5.1000000000000004E-2</v>
      </c>
      <c r="X36" s="32">
        <v>1.5649577123877757E-2</v>
      </c>
    </row>
    <row r="37" spans="1:24" x14ac:dyDescent="0.3">
      <c r="A37" s="29"/>
      <c r="B37" s="34"/>
      <c r="C37" s="35"/>
      <c r="D37" s="23"/>
      <c r="E37" s="23" t="s">
        <v>17</v>
      </c>
      <c r="F37" s="23" t="s">
        <v>22</v>
      </c>
      <c r="G37" s="30">
        <v>8.0668835325315733</v>
      </c>
      <c r="H37" s="31">
        <v>3.2451467014480394E-4</v>
      </c>
      <c r="I37" s="30">
        <v>5.254315642719213</v>
      </c>
      <c r="J37" s="32">
        <v>6.5636637367457297E-4</v>
      </c>
      <c r="K37" s="33">
        <v>3.9014792482107148</v>
      </c>
      <c r="L37" s="31">
        <v>1.2671237910189248E-3</v>
      </c>
      <c r="M37" s="30">
        <v>0</v>
      </c>
      <c r="N37" s="32">
        <v>0</v>
      </c>
      <c r="O37" s="33">
        <v>0</v>
      </c>
      <c r="P37" s="31">
        <v>0</v>
      </c>
      <c r="Q37" s="30">
        <v>780.65657018898537</v>
      </c>
      <c r="R37" s="32">
        <v>2.0557464434547246E-2</v>
      </c>
      <c r="S37" s="33">
        <v>687.07514597875274</v>
      </c>
      <c r="T37" s="31">
        <v>2.3843888538012337E-2</v>
      </c>
      <c r="U37" s="30">
        <v>2.5235294117647054E-2</v>
      </c>
      <c r="V37" s="32">
        <v>1.1696454430873752E-6</v>
      </c>
      <c r="W37" s="33">
        <v>0</v>
      </c>
      <c r="X37" s="32">
        <v>0</v>
      </c>
    </row>
    <row r="38" spans="1:24" x14ac:dyDescent="0.3">
      <c r="A38" s="29"/>
      <c r="B38" s="34"/>
      <c r="C38" s="35"/>
      <c r="D38" s="23" t="s">
        <v>35</v>
      </c>
      <c r="E38" s="23" t="s">
        <v>17</v>
      </c>
      <c r="F38" s="23" t="s">
        <v>18</v>
      </c>
      <c r="G38" s="30">
        <v>3.0155043868660236</v>
      </c>
      <c r="H38" s="31">
        <v>1.2130774015488203E-4</v>
      </c>
      <c r="I38" s="30">
        <v>2.0594457051532555</v>
      </c>
      <c r="J38" s="32">
        <v>2.5726488494162068E-4</v>
      </c>
      <c r="K38" s="33">
        <v>1.6420711035181319</v>
      </c>
      <c r="L38" s="31">
        <v>5.3331242573359137E-4</v>
      </c>
      <c r="M38" s="30">
        <v>1.109</v>
      </c>
      <c r="N38" s="32">
        <v>7.4622206508881612E-4</v>
      </c>
      <c r="O38" s="33">
        <v>3.9129999999999998</v>
      </c>
      <c r="P38" s="31">
        <v>2.4314761301196238E-4</v>
      </c>
      <c r="Q38" s="30">
        <v>11.039314911615167</v>
      </c>
      <c r="R38" s="32">
        <v>2.9070443053128594E-4</v>
      </c>
      <c r="S38" s="33">
        <v>10.150678458574768</v>
      </c>
      <c r="T38" s="31">
        <v>3.5226371841275172E-4</v>
      </c>
      <c r="U38" s="30">
        <v>1.0179999999999998</v>
      </c>
      <c r="V38" s="32">
        <v>4.7183878876620317E-5</v>
      </c>
      <c r="W38" s="33">
        <v>8.0000000000000002E-3</v>
      </c>
      <c r="X38" s="32">
        <v>2.4548356272749423E-3</v>
      </c>
    </row>
    <row r="39" spans="1:24" x14ac:dyDescent="0.3">
      <c r="A39" s="29"/>
      <c r="B39" s="34"/>
      <c r="C39" s="35"/>
      <c r="D39" s="23"/>
      <c r="E39" s="23" t="s">
        <v>17</v>
      </c>
      <c r="F39" s="23" t="s">
        <v>19</v>
      </c>
      <c r="G39" s="30">
        <v>1.3644956131339767</v>
      </c>
      <c r="H39" s="31">
        <v>5.4890942955171687E-5</v>
      </c>
      <c r="I39" s="30">
        <v>0.83533239984031193</v>
      </c>
      <c r="J39" s="32">
        <v>1.0434928835229168E-4</v>
      </c>
      <c r="K39" s="33">
        <v>0.61468870880097903</v>
      </c>
      <c r="L39" s="31">
        <v>1.9963881323978216E-4</v>
      </c>
      <c r="M39" s="30">
        <v>0</v>
      </c>
      <c r="N39" s="32">
        <v>0</v>
      </c>
      <c r="O39" s="33">
        <v>0</v>
      </c>
      <c r="P39" s="31">
        <v>0</v>
      </c>
      <c r="Q39" s="30">
        <v>3.8099501894316727</v>
      </c>
      <c r="R39" s="32">
        <v>1.0032954119335387E-4</v>
      </c>
      <c r="S39" s="33">
        <v>3.1983215414252317</v>
      </c>
      <c r="T39" s="31">
        <v>1.1099284086871237E-4</v>
      </c>
      <c r="U39" s="30">
        <v>0</v>
      </c>
      <c r="V39" s="32">
        <v>0</v>
      </c>
      <c r="W39" s="33">
        <v>0</v>
      </c>
      <c r="X39" s="32">
        <v>0</v>
      </c>
    </row>
    <row r="40" spans="1:24" x14ac:dyDescent="0.3">
      <c r="A40" s="29"/>
      <c r="B40" s="34"/>
      <c r="C40" s="35"/>
      <c r="D40" s="23" t="s">
        <v>36</v>
      </c>
      <c r="E40" s="23" t="s">
        <v>17</v>
      </c>
      <c r="F40" s="23" t="s">
        <v>18</v>
      </c>
      <c r="G40" s="30">
        <v>7.8999999999999987E-2</v>
      </c>
      <c r="H40" s="31">
        <v>3.1780127775557624E-6</v>
      </c>
      <c r="I40" s="30">
        <v>7.4468395675627727E-2</v>
      </c>
      <c r="J40" s="32">
        <v>9.3025532051362258E-6</v>
      </c>
      <c r="K40" s="33">
        <v>7.1119822912759562E-2</v>
      </c>
      <c r="L40" s="31">
        <v>2.3098320891272197E-5</v>
      </c>
      <c r="M40" s="30">
        <v>0.28899999999999998</v>
      </c>
      <c r="N40" s="32">
        <v>1.9446183661917749E-4</v>
      </c>
      <c r="O40" s="33">
        <v>2.6939999999999995</v>
      </c>
      <c r="P40" s="31">
        <v>1.6740088664815399E-4</v>
      </c>
      <c r="Q40" s="30">
        <v>0</v>
      </c>
      <c r="R40" s="32">
        <v>0</v>
      </c>
      <c r="S40" s="33">
        <v>0</v>
      </c>
      <c r="T40" s="31">
        <v>0</v>
      </c>
      <c r="U40" s="30">
        <v>0</v>
      </c>
      <c r="V40" s="32">
        <v>0</v>
      </c>
      <c r="W40" s="33">
        <v>0</v>
      </c>
      <c r="X40" s="32">
        <v>0</v>
      </c>
    </row>
    <row r="41" spans="1:24" x14ac:dyDescent="0.3">
      <c r="A41" s="29"/>
      <c r="B41" s="34"/>
      <c r="C41" s="35"/>
      <c r="D41" s="23"/>
      <c r="E41" s="23" t="s">
        <v>17</v>
      </c>
      <c r="F41" s="23" t="s">
        <v>19</v>
      </c>
      <c r="G41" s="30">
        <v>150.065</v>
      </c>
      <c r="H41" s="31">
        <v>6.0368162970114636E-3</v>
      </c>
      <c r="I41" s="30">
        <v>83.216100297846765</v>
      </c>
      <c r="J41" s="32">
        <v>1.0395311910795325E-2</v>
      </c>
      <c r="K41" s="33">
        <v>55.416370896124704</v>
      </c>
      <c r="L41" s="31">
        <v>1.7998148268150389E-2</v>
      </c>
      <c r="M41" s="30">
        <v>0</v>
      </c>
      <c r="N41" s="32">
        <v>0</v>
      </c>
      <c r="O41" s="33">
        <v>0</v>
      </c>
      <c r="P41" s="31">
        <v>0</v>
      </c>
      <c r="Q41" s="30">
        <v>21.757435093429326</v>
      </c>
      <c r="R41" s="32">
        <v>5.7295066127716597E-4</v>
      </c>
      <c r="S41" s="33">
        <v>17.122999999999998</v>
      </c>
      <c r="T41" s="31">
        <v>5.9422743760405338E-4</v>
      </c>
      <c r="U41" s="30">
        <v>0</v>
      </c>
      <c r="V41" s="32">
        <v>0</v>
      </c>
      <c r="W41" s="33">
        <v>0</v>
      </c>
      <c r="X41" s="32">
        <v>0</v>
      </c>
    </row>
    <row r="42" spans="1:24" x14ac:dyDescent="0.3">
      <c r="A42" s="29"/>
      <c r="B42" s="34"/>
      <c r="C42" s="35"/>
      <c r="D42" s="23" t="s">
        <v>37</v>
      </c>
      <c r="E42" s="23" t="s">
        <v>17</v>
      </c>
      <c r="F42" s="23" t="s">
        <v>18</v>
      </c>
      <c r="G42" s="30">
        <v>7.1674939143531136</v>
      </c>
      <c r="H42" s="31">
        <v>2.8833401573249832E-4</v>
      </c>
      <c r="I42" s="30">
        <v>5.266460799383867</v>
      </c>
      <c r="J42" s="32">
        <v>6.578835403200018E-4</v>
      </c>
      <c r="K42" s="33">
        <v>4.1425548921173085</v>
      </c>
      <c r="L42" s="31">
        <v>1.3454204227309472E-3</v>
      </c>
      <c r="M42" s="30">
        <v>14.302999999999999</v>
      </c>
      <c r="N42" s="32">
        <v>9.6241787168307811E-3</v>
      </c>
      <c r="O42" s="33">
        <v>26.692</v>
      </c>
      <c r="P42" s="31">
        <v>1.6585985398710197E-3</v>
      </c>
      <c r="Q42" s="30">
        <v>22.127762625164326</v>
      </c>
      <c r="R42" s="32">
        <v>5.8270270251206257E-4</v>
      </c>
      <c r="S42" s="33">
        <v>19.701456170223736</v>
      </c>
      <c r="T42" s="31">
        <v>6.837088020265502E-4</v>
      </c>
      <c r="U42" s="30">
        <v>6.6640000000000006</v>
      </c>
      <c r="V42" s="32">
        <v>3.0887364325520418E-4</v>
      </c>
      <c r="W42" s="33">
        <v>4.5999999999999999E-2</v>
      </c>
      <c r="X42" s="32">
        <v>1.4115304856830917E-2</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146.36186535348736</v>
      </c>
      <c r="R43" s="32">
        <v>3.8542285512948621E-3</v>
      </c>
      <c r="S43" s="33">
        <v>146.36186535348736</v>
      </c>
      <c r="T43" s="31">
        <v>5.0792639264119772E-3</v>
      </c>
      <c r="U43" s="30">
        <v>0</v>
      </c>
      <c r="V43" s="32">
        <v>0</v>
      </c>
      <c r="W43" s="33">
        <v>0</v>
      </c>
      <c r="X43" s="32">
        <v>0</v>
      </c>
    </row>
    <row r="44" spans="1:24" x14ac:dyDescent="0.3">
      <c r="A44" s="29"/>
      <c r="B44" s="34"/>
      <c r="C44" s="35"/>
      <c r="D44" s="23"/>
      <c r="E44" s="23" t="s">
        <v>17</v>
      </c>
      <c r="F44" s="23" t="s">
        <v>19</v>
      </c>
      <c r="G44" s="30">
        <v>12.416506085646891</v>
      </c>
      <c r="H44" s="31">
        <v>4.9949132902259131E-4</v>
      </c>
      <c r="I44" s="30">
        <v>9.2923161952710132</v>
      </c>
      <c r="J44" s="32">
        <v>1.1607912997345362E-3</v>
      </c>
      <c r="K44" s="33">
        <v>7.7155279815022979</v>
      </c>
      <c r="L44" s="31">
        <v>2.5058518689077915E-3</v>
      </c>
      <c r="M44" s="30">
        <v>0</v>
      </c>
      <c r="N44" s="32">
        <v>0</v>
      </c>
      <c r="O44" s="33">
        <v>0</v>
      </c>
      <c r="P44" s="31">
        <v>0</v>
      </c>
      <c r="Q44" s="30">
        <v>851.88116295903524</v>
      </c>
      <c r="R44" s="32">
        <v>2.2433061321384375E-2</v>
      </c>
      <c r="S44" s="33">
        <v>723.95254382977623</v>
      </c>
      <c r="T44" s="31">
        <v>2.5123662037429429E-2</v>
      </c>
      <c r="U44" s="30">
        <v>0</v>
      </c>
      <c r="V44" s="32">
        <v>0</v>
      </c>
      <c r="W44" s="33">
        <v>0</v>
      </c>
      <c r="X44" s="32">
        <v>0</v>
      </c>
    </row>
    <row r="45" spans="1:24" x14ac:dyDescent="0.3">
      <c r="A45" s="29"/>
      <c r="B45" s="34"/>
      <c r="C45" s="35"/>
      <c r="D45" s="23" t="s">
        <v>38</v>
      </c>
      <c r="E45" s="23" t="s">
        <v>17</v>
      </c>
      <c r="F45" s="23" t="s">
        <v>18</v>
      </c>
      <c r="G45" s="30">
        <v>0.83556647509972581</v>
      </c>
      <c r="H45" s="31">
        <v>3.3613176384356433E-5</v>
      </c>
      <c r="I45" s="30">
        <v>0.72640263574593922</v>
      </c>
      <c r="J45" s="32">
        <v>9.0741838951545649E-5</v>
      </c>
      <c r="K45" s="33">
        <v>0.65982464570900579</v>
      </c>
      <c r="L45" s="31">
        <v>2.1429807857159687E-4</v>
      </c>
      <c r="M45" s="30">
        <v>2.44</v>
      </c>
      <c r="N45" s="32">
        <v>1.6418231188608757E-3</v>
      </c>
      <c r="O45" s="33">
        <v>17.015000000000001</v>
      </c>
      <c r="P45" s="31">
        <v>1.0572851099919602E-3</v>
      </c>
      <c r="Q45" s="30">
        <v>1.5087988778675301</v>
      </c>
      <c r="R45" s="32">
        <v>3.9732041534138072E-5</v>
      </c>
      <c r="S45" s="33">
        <v>1.4911102691189122</v>
      </c>
      <c r="T45" s="31">
        <v>5.1746693593623882E-5</v>
      </c>
      <c r="U45" s="30">
        <v>13.197999999999999</v>
      </c>
      <c r="V45" s="32">
        <v>6.1172184028844296E-4</v>
      </c>
      <c r="W45" s="33">
        <v>0.03</v>
      </c>
      <c r="X45" s="32">
        <v>9.2056336022810336E-3</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0.56943352490027421</v>
      </c>
      <c r="H47" s="31">
        <v>2.290717744432518E-5</v>
      </c>
      <c r="I47" s="30">
        <v>0.41691461942110308</v>
      </c>
      <c r="J47" s="32">
        <v>5.2080757131622462E-5</v>
      </c>
      <c r="K47" s="33">
        <v>0.32421073158092528</v>
      </c>
      <c r="L47" s="31">
        <v>1.0529727448332526E-4</v>
      </c>
      <c r="M47" s="30">
        <v>0</v>
      </c>
      <c r="N47" s="32">
        <v>0</v>
      </c>
      <c r="O47" s="33">
        <v>0</v>
      </c>
      <c r="P47" s="31">
        <v>0</v>
      </c>
      <c r="Q47" s="30">
        <v>200.98203022582743</v>
      </c>
      <c r="R47" s="32">
        <v>5.2925717865287781E-3</v>
      </c>
      <c r="S47" s="33">
        <v>179.99088973088107</v>
      </c>
      <c r="T47" s="31">
        <v>6.2463076094641827E-3</v>
      </c>
      <c r="U47" s="30">
        <v>0</v>
      </c>
      <c r="V47" s="32">
        <v>0</v>
      </c>
      <c r="W47" s="33">
        <v>0</v>
      </c>
      <c r="X47" s="32">
        <v>0</v>
      </c>
    </row>
    <row r="48" spans="1:24" x14ac:dyDescent="0.3">
      <c r="A48" s="29"/>
      <c r="B48" s="34"/>
      <c r="C48" s="35"/>
      <c r="D48" s="23" t="s">
        <v>39</v>
      </c>
      <c r="E48" s="23" t="s">
        <v>17</v>
      </c>
      <c r="F48" s="23" t="s">
        <v>18</v>
      </c>
      <c r="G48" s="30">
        <v>35.312549653687746</v>
      </c>
      <c r="H48" s="31">
        <v>1.4205535950315442E-3</v>
      </c>
      <c r="I48" s="30">
        <v>26.727310913782595</v>
      </c>
      <c r="J48" s="32">
        <v>3.338761759937497E-3</v>
      </c>
      <c r="K48" s="33">
        <v>21.615087842698941</v>
      </c>
      <c r="L48" s="31">
        <v>7.0201557686123328E-3</v>
      </c>
      <c r="M48" s="30">
        <v>69.512000000000029</v>
      </c>
      <c r="N48" s="32">
        <v>4.677311829436772E-2</v>
      </c>
      <c r="O48" s="33">
        <v>191.666</v>
      </c>
      <c r="P48" s="31">
        <v>1.1909821210209759E-2</v>
      </c>
      <c r="Q48" s="30">
        <v>379.30373941212872</v>
      </c>
      <c r="R48" s="32">
        <v>9.9884167130854327E-3</v>
      </c>
      <c r="S48" s="33">
        <v>228.96320962232781</v>
      </c>
      <c r="T48" s="31">
        <v>7.9458168171159024E-3</v>
      </c>
      <c r="U48" s="30">
        <v>23.418023255813949</v>
      </c>
      <c r="V48" s="32">
        <v>1.0854156904049148E-3</v>
      </c>
      <c r="W48" s="33">
        <v>1.2E-2</v>
      </c>
      <c r="X48" s="32">
        <v>3.6822534409124133E-3</v>
      </c>
    </row>
    <row r="49" spans="1:24" x14ac:dyDescent="0.3">
      <c r="A49" s="29"/>
      <c r="B49" s="34"/>
      <c r="C49" s="35"/>
      <c r="D49" s="23"/>
      <c r="E49" s="23" t="s">
        <v>17</v>
      </c>
      <c r="F49" s="23" t="s">
        <v>22</v>
      </c>
      <c r="G49" s="30">
        <v>30.490450346312254</v>
      </c>
      <c r="H49" s="31">
        <v>1.2265701366330367E-3</v>
      </c>
      <c r="I49" s="30">
        <v>22.13001934069209</v>
      </c>
      <c r="J49" s="32">
        <v>2.7644704908670174E-3</v>
      </c>
      <c r="K49" s="33">
        <v>16.869052500490632</v>
      </c>
      <c r="L49" s="31">
        <v>5.4787367548147252E-3</v>
      </c>
      <c r="M49" s="30">
        <v>0</v>
      </c>
      <c r="N49" s="32">
        <v>0</v>
      </c>
      <c r="O49" s="33">
        <v>0</v>
      </c>
      <c r="P49" s="31">
        <v>0</v>
      </c>
      <c r="Q49" s="30">
        <v>2649.1439055934011</v>
      </c>
      <c r="R49" s="32">
        <v>6.9761382534768199E-2</v>
      </c>
      <c r="S49" s="33">
        <v>1733.2227903776709</v>
      </c>
      <c r="T49" s="31">
        <v>6.0148837091810479E-2</v>
      </c>
      <c r="U49" s="30">
        <v>8.0969767441860476</v>
      </c>
      <c r="V49" s="32">
        <v>3.7529152255843422E-4</v>
      </c>
      <c r="W49" s="33">
        <v>2E-3</v>
      </c>
      <c r="X49" s="32">
        <v>6.1370890681873558E-4</v>
      </c>
    </row>
    <row r="50" spans="1:24" x14ac:dyDescent="0.3">
      <c r="A50" s="29"/>
      <c r="B50" s="34"/>
      <c r="C50" s="35"/>
      <c r="D50" s="23" t="s">
        <v>40</v>
      </c>
      <c r="E50" s="23" t="s">
        <v>17</v>
      </c>
      <c r="F50" s="23" t="s">
        <v>18</v>
      </c>
      <c r="G50" s="30">
        <v>2.9226960012255638</v>
      </c>
      <c r="H50" s="31">
        <v>1.1757424350387312E-4</v>
      </c>
      <c r="I50" s="30">
        <v>2.2895185034150662</v>
      </c>
      <c r="J50" s="32">
        <v>2.8600545908004734E-4</v>
      </c>
      <c r="K50" s="33">
        <v>1.8844840704645132</v>
      </c>
      <c r="L50" s="31">
        <v>6.1204339368891659E-4</v>
      </c>
      <c r="M50" s="30">
        <v>19.800999999999998</v>
      </c>
      <c r="N50" s="32">
        <v>1.3323663760886966E-2</v>
      </c>
      <c r="O50" s="33">
        <v>33.454000000000001</v>
      </c>
      <c r="P50" s="31">
        <v>2.0787784936627113E-3</v>
      </c>
      <c r="Q50" s="30">
        <v>172.803073427588</v>
      </c>
      <c r="R50" s="32">
        <v>4.5505196162098716E-3</v>
      </c>
      <c r="S50" s="33">
        <v>141.10172970799562</v>
      </c>
      <c r="T50" s="31">
        <v>4.8967189911745595E-3</v>
      </c>
      <c r="U50" s="30">
        <v>3.5887614061331337</v>
      </c>
      <c r="V50" s="32">
        <v>1.6633760658553578E-4</v>
      </c>
      <c r="W50" s="33">
        <v>2.7000000000000003E-2</v>
      </c>
      <c r="X50" s="32">
        <v>8.2850702420529301E-3</v>
      </c>
    </row>
    <row r="51" spans="1:24" x14ac:dyDescent="0.3">
      <c r="A51" s="29"/>
      <c r="B51" s="34"/>
      <c r="C51" s="35"/>
      <c r="D51" s="23"/>
      <c r="E51" s="23" t="s">
        <v>17</v>
      </c>
      <c r="F51" s="23" t="s">
        <v>22</v>
      </c>
      <c r="G51" s="30">
        <v>2.0783039987744356</v>
      </c>
      <c r="H51" s="31">
        <v>8.3606033718359416E-5</v>
      </c>
      <c r="I51" s="30">
        <v>1.5993596927325258</v>
      </c>
      <c r="J51" s="32">
        <v>1.9979117987986965E-4</v>
      </c>
      <c r="K51" s="33">
        <v>1.2812407240401702</v>
      </c>
      <c r="L51" s="31">
        <v>4.1612180923381134E-4</v>
      </c>
      <c r="M51" s="30">
        <v>0</v>
      </c>
      <c r="N51" s="32">
        <v>0</v>
      </c>
      <c r="O51" s="33">
        <v>0</v>
      </c>
      <c r="P51" s="31">
        <v>0</v>
      </c>
      <c r="Q51" s="30">
        <v>772.98825012960106</v>
      </c>
      <c r="R51" s="32">
        <v>2.0355530289734559E-2</v>
      </c>
      <c r="S51" s="33">
        <v>682.74727029200426</v>
      </c>
      <c r="T51" s="31">
        <v>2.3693696253973006E-2</v>
      </c>
      <c r="U51" s="30">
        <v>1.0362385938668663</v>
      </c>
      <c r="V51" s="32">
        <v>4.8029230157459311E-5</v>
      </c>
      <c r="W51" s="33">
        <v>0</v>
      </c>
      <c r="X51" s="32">
        <v>0</v>
      </c>
    </row>
    <row r="52" spans="1:24" x14ac:dyDescent="0.3">
      <c r="A52" s="29"/>
      <c r="B52" s="34"/>
      <c r="C52" s="35"/>
      <c r="D52" s="23" t="s">
        <v>41</v>
      </c>
      <c r="E52" s="23" t="s">
        <v>17</v>
      </c>
      <c r="F52" s="23" t="s">
        <v>18</v>
      </c>
      <c r="G52" s="30">
        <v>4.4476127320609669</v>
      </c>
      <c r="H52" s="31">
        <v>1.7891860876087911E-4</v>
      </c>
      <c r="I52" s="30">
        <v>2.4874740478389783</v>
      </c>
      <c r="J52" s="32">
        <v>3.1073396259550363E-4</v>
      </c>
      <c r="K52" s="33">
        <v>2.2555265293256035</v>
      </c>
      <c r="L52" s="31">
        <v>7.3255069289258922E-4</v>
      </c>
      <c r="M52" s="30">
        <v>49.195000000000007</v>
      </c>
      <c r="N52" s="32">
        <v>3.3102249316541307E-2</v>
      </c>
      <c r="O52" s="33">
        <v>128.37500000000003</v>
      </c>
      <c r="P52" s="31">
        <v>7.977018865425678E-3</v>
      </c>
      <c r="Q52" s="30">
        <v>483.79997099291609</v>
      </c>
      <c r="R52" s="32">
        <v>1.2740174203253237E-2</v>
      </c>
      <c r="S52" s="33">
        <v>393.94581191058819</v>
      </c>
      <c r="T52" s="31">
        <v>1.3671284842987632E-2</v>
      </c>
      <c r="U52" s="30">
        <v>13.753000000000004</v>
      </c>
      <c r="V52" s="32">
        <v>6.3744586069760265E-4</v>
      </c>
      <c r="W52" s="33">
        <v>0</v>
      </c>
      <c r="X52" s="32">
        <v>0</v>
      </c>
    </row>
    <row r="53" spans="1:24" x14ac:dyDescent="0.3">
      <c r="A53" s="29"/>
      <c r="B53" s="34"/>
      <c r="C53" s="35"/>
      <c r="D53" s="23"/>
      <c r="E53" s="23" t="s">
        <v>17</v>
      </c>
      <c r="F53" s="23" t="s">
        <v>22</v>
      </c>
      <c r="G53" s="30">
        <v>1.5133872679390348</v>
      </c>
      <c r="H53" s="31">
        <v>6.0880557910132406E-5</v>
      </c>
      <c r="I53" s="30">
        <v>1.3666458291357739</v>
      </c>
      <c r="J53" s="32">
        <v>1.7072068523525208E-4</v>
      </c>
      <c r="K53" s="33">
        <v>1.2513380330053849</v>
      </c>
      <c r="L53" s="31">
        <v>4.0641000280986536E-4</v>
      </c>
      <c r="M53" s="30">
        <v>0</v>
      </c>
      <c r="N53" s="32">
        <v>0</v>
      </c>
      <c r="O53" s="33">
        <v>0</v>
      </c>
      <c r="P53" s="31">
        <v>0</v>
      </c>
      <c r="Q53" s="30">
        <v>1051.9586976315532</v>
      </c>
      <c r="R53" s="32">
        <v>2.7701814522534608E-2</v>
      </c>
      <c r="S53" s="33">
        <v>866.31818808941159</v>
      </c>
      <c r="T53" s="31">
        <v>3.0064243243482888E-2</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11.819832568701218</v>
      </c>
      <c r="R54" s="32">
        <v>3.1125823688969305E-4</v>
      </c>
      <c r="S54" s="33">
        <v>11.819832568701218</v>
      </c>
      <c r="T54" s="31">
        <v>4.1018915027788712E-4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246.52620964527901</v>
      </c>
      <c r="R55" s="32">
        <v>6.4919120398098809E-3</v>
      </c>
      <c r="S55" s="33">
        <v>246.52620964527901</v>
      </c>
      <c r="T55" s="31">
        <v>8.5553137802811333E-3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0.62912319327226629</v>
      </c>
      <c r="R56" s="32">
        <v>1.6567051587758336E-5</v>
      </c>
      <c r="S56" s="33">
        <v>0.62912319327226629</v>
      </c>
      <c r="T56" s="31">
        <v>2.1832754953890002E-5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1924.8300489597354</v>
      </c>
      <c r="R59" s="32">
        <v>5.0687622169705654E-2</v>
      </c>
      <c r="S59" s="33">
        <v>1924.8300489597354</v>
      </c>
      <c r="T59" s="31">
        <v>6.6798272955476745E-2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112.26071762676258</v>
      </c>
      <c r="R60" s="32">
        <v>2.9562240274878361E-3</v>
      </c>
      <c r="S60" s="33">
        <v>112.26071762676258</v>
      </c>
      <c r="T60" s="31">
        <v>3.8958359270538649E-3</v>
      </c>
      <c r="U60" s="30">
        <v>0</v>
      </c>
      <c r="V60" s="32">
        <v>0</v>
      </c>
      <c r="W60" s="33">
        <v>0</v>
      </c>
      <c r="X60" s="32">
        <v>0</v>
      </c>
    </row>
    <row r="61" spans="1:24" x14ac:dyDescent="0.3">
      <c r="A61" s="29"/>
      <c r="B61" s="34"/>
      <c r="C61" s="22"/>
      <c r="D61" s="23" t="s">
        <v>48</v>
      </c>
      <c r="E61" s="23"/>
      <c r="F61" s="23"/>
      <c r="G61" s="30">
        <v>1009.5069999999992</v>
      </c>
      <c r="H61" s="31">
        <v>4.061045753205042E-2</v>
      </c>
      <c r="I61" s="30">
        <v>536.36850650221481</v>
      </c>
      <c r="J61" s="32">
        <v>6.7002874494976147E-2</v>
      </c>
      <c r="K61" s="33">
        <v>362.40502900613433</v>
      </c>
      <c r="L61" s="31">
        <v>0.11770203172275717</v>
      </c>
      <c r="M61" s="30">
        <v>211.96100000000001</v>
      </c>
      <c r="N61" s="32">
        <v>0.14262396315445497</v>
      </c>
      <c r="O61" s="33">
        <v>314.84100000000001</v>
      </c>
      <c r="P61" s="31">
        <v>1.9563720324124522E-2</v>
      </c>
      <c r="Q61" s="30">
        <v>462.6273313269636</v>
      </c>
      <c r="R61" s="32">
        <v>1.218262328580828E-2</v>
      </c>
      <c r="S61" s="33">
        <v>369.82400000000007</v>
      </c>
      <c r="T61" s="31">
        <v>1.283417437858328E-2</v>
      </c>
      <c r="U61" s="30">
        <v>65.117999999999995</v>
      </c>
      <c r="V61" s="32">
        <v>3.018192362168725E-3</v>
      </c>
      <c r="W61" s="33">
        <v>2.9000000000000001E-2</v>
      </c>
      <c r="X61" s="32">
        <v>8.8987791488716658E-3</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6920.2818001639607</v>
      </c>
      <c r="R63" s="32">
        <v>0.18223563653537861</v>
      </c>
      <c r="S63" s="33">
        <v>6920.2818001639607</v>
      </c>
      <c r="T63" s="31">
        <v>0.24015775983235396</v>
      </c>
      <c r="U63" s="30">
        <v>0</v>
      </c>
      <c r="V63" s="32">
        <v>0</v>
      </c>
      <c r="W63" s="33">
        <v>0</v>
      </c>
      <c r="X63" s="32">
        <v>0</v>
      </c>
    </row>
    <row r="64" spans="1:24" x14ac:dyDescent="0.3">
      <c r="A64" s="29"/>
      <c r="B64" s="34"/>
      <c r="C64" s="22"/>
      <c r="D64" s="23" t="s">
        <v>51</v>
      </c>
      <c r="E64" s="23"/>
      <c r="F64" s="23"/>
      <c r="G64" s="30">
        <v>3.0000000000000001E-3</v>
      </c>
      <c r="H64" s="31">
        <v>1.2068402952743405E-7</v>
      </c>
      <c r="I64" s="30">
        <v>1.9880248338532752E-3</v>
      </c>
      <c r="J64" s="32">
        <v>2.483430268943592E-7</v>
      </c>
      <c r="K64" s="33">
        <v>1.5565943661703587E-3</v>
      </c>
      <c r="L64" s="31">
        <v>5.055512611646111E-7</v>
      </c>
      <c r="M64" s="30">
        <v>6.8000000000000005E-2</v>
      </c>
      <c r="N64" s="32">
        <v>4.5755726263335886E-5</v>
      </c>
      <c r="O64" s="33">
        <v>4.7E-2</v>
      </c>
      <c r="P64" s="31">
        <v>2.9205054463486412E-6</v>
      </c>
      <c r="Q64" s="30">
        <v>489.63524627292281</v>
      </c>
      <c r="R64" s="32">
        <v>1.2893837758541691E-2</v>
      </c>
      <c r="S64" s="33">
        <v>489.63524627292281</v>
      </c>
      <c r="T64" s="31">
        <v>1.6992039815066785E-2</v>
      </c>
      <c r="U64" s="30">
        <v>4.0000000000000001E-3</v>
      </c>
      <c r="V64" s="32">
        <v>1.85398345291239E-7</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327.69114622486859</v>
      </c>
      <c r="R65" s="32">
        <v>8.6292735388148346E-3</v>
      </c>
      <c r="S65" s="33">
        <v>327.69114622486859</v>
      </c>
      <c r="T65" s="31">
        <v>1.1372018346477769E-2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2.5706791223430696</v>
      </c>
      <c r="R66" s="32">
        <v>6.7695125677873173E-5</v>
      </c>
      <c r="S66" s="33">
        <v>2.5706791223430696</v>
      </c>
      <c r="T66" s="31">
        <v>8.9211473910655805E-5</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151.15568644435825</v>
      </c>
      <c r="H68" s="31">
        <v>6.0806924420301646E-3</v>
      </c>
      <c r="I68" s="30">
        <v>144.03522013535724</v>
      </c>
      <c r="J68" s="32">
        <v>1.7992804686689321E-2</v>
      </c>
      <c r="K68" s="33">
        <v>99.458825614610561</v>
      </c>
      <c r="L68" s="31">
        <v>3.2302272073053695E-2</v>
      </c>
      <c r="M68" s="30">
        <v>0</v>
      </c>
      <c r="N68" s="32">
        <v>0</v>
      </c>
      <c r="O68" s="33">
        <v>2.644368280000001</v>
      </c>
      <c r="P68" s="31">
        <v>1.6431685029556577E-4</v>
      </c>
      <c r="Q68" s="30">
        <v>1031.1229386364544</v>
      </c>
      <c r="R68" s="32">
        <v>2.7153134871500801E-2</v>
      </c>
      <c r="S68" s="33">
        <v>455.68808248330652</v>
      </c>
      <c r="T68" s="31">
        <v>1.5813955591938315E-2</v>
      </c>
      <c r="U68" s="30">
        <v>131.27062864999994</v>
      </c>
      <c r="V68" s="32">
        <v>6.0843393342626742E-3</v>
      </c>
      <c r="W68" s="33">
        <v>0</v>
      </c>
      <c r="X68" s="32">
        <v>0</v>
      </c>
    </row>
    <row r="69" spans="1:24" x14ac:dyDescent="0.3">
      <c r="A69" s="29"/>
      <c r="B69" s="34"/>
      <c r="C69" s="22"/>
      <c r="D69" s="23" t="s">
        <v>56</v>
      </c>
      <c r="E69" s="23"/>
      <c r="F69" s="23"/>
      <c r="G69" s="30">
        <v>0.48799999999999999</v>
      </c>
      <c r="H69" s="31">
        <v>1.963126880312927E-5</v>
      </c>
      <c r="I69" s="30">
        <v>0.36040723960534915</v>
      </c>
      <c r="J69" s="32">
        <v>4.5021884673719726E-5</v>
      </c>
      <c r="K69" s="33">
        <v>0.28852767184747508</v>
      </c>
      <c r="L69" s="31">
        <v>9.3708117897309717E-5</v>
      </c>
      <c r="M69" s="30">
        <v>3.8549999999999982</v>
      </c>
      <c r="N69" s="32">
        <v>2.5939459521347021E-3</v>
      </c>
      <c r="O69" s="33">
        <v>3.1539999999999999</v>
      </c>
      <c r="P69" s="31">
        <v>1.9598455697411943E-4</v>
      </c>
      <c r="Q69" s="30">
        <v>1.8089303341795367E-2</v>
      </c>
      <c r="R69" s="32">
        <v>4.7635570402574159E-7</v>
      </c>
      <c r="S69" s="33">
        <v>1.0999999999999999E-2</v>
      </c>
      <c r="T69" s="31">
        <v>3.8173811911724506E-7</v>
      </c>
      <c r="U69" s="30">
        <v>1.2669999999999999</v>
      </c>
      <c r="V69" s="32">
        <v>5.8724925870999947E-5</v>
      </c>
      <c r="W69" s="33">
        <v>0</v>
      </c>
      <c r="X69" s="32">
        <v>0</v>
      </c>
    </row>
    <row r="70" spans="1:24" x14ac:dyDescent="0.3">
      <c r="A70" s="29"/>
      <c r="B70" s="34"/>
      <c r="C70" s="22"/>
      <c r="D70" s="23" t="s">
        <v>48</v>
      </c>
      <c r="E70" s="23"/>
      <c r="F70" s="23"/>
      <c r="G70" s="30">
        <v>14.281664654002245</v>
      </c>
      <c r="H70" s="31">
        <v>5.7452294626817271E-4</v>
      </c>
      <c r="I70" s="30">
        <v>10.934531769947611</v>
      </c>
      <c r="J70" s="32">
        <v>1.3659360140677907E-3</v>
      </c>
      <c r="K70" s="33">
        <v>7.9394002239998525</v>
      </c>
      <c r="L70" s="31">
        <v>2.578561173909864E-3</v>
      </c>
      <c r="M70" s="30">
        <v>59.849277872930472</v>
      </c>
      <c r="N70" s="32">
        <v>4.0271281991354879E-2</v>
      </c>
      <c r="O70" s="33">
        <v>144.80478715921748</v>
      </c>
      <c r="P70" s="31">
        <v>8.9979397777840506E-3</v>
      </c>
      <c r="Q70" s="30">
        <v>19.830601909305468</v>
      </c>
      <c r="R70" s="32">
        <v>5.2221028943306243E-4</v>
      </c>
      <c r="S70" s="33">
        <v>17.11715051629448</v>
      </c>
      <c r="T70" s="31">
        <v>5.9402444024882141E-4</v>
      </c>
      <c r="U70" s="30">
        <v>47.968032539359974</v>
      </c>
      <c r="V70" s="32">
        <v>2.2232984649184122E-3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2139.7804134472008</v>
      </c>
      <c r="H72" s="31">
        <v>8.6079107532895674E-2</v>
      </c>
      <c r="I72" s="30">
        <v>1188.7668963595561</v>
      </c>
      <c r="J72" s="32">
        <v>0.1485001415910551</v>
      </c>
      <c r="K72" s="33">
        <v>118.87668963595561</v>
      </c>
      <c r="L72" s="31">
        <v>3.8608812722603712E-2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24.572842819541385</v>
      </c>
      <c r="R73" s="32">
        <v>6.4709036163770591E-4</v>
      </c>
      <c r="S73" s="33">
        <v>20.714906496873386</v>
      </c>
      <c r="T73" s="31">
        <v>7.1887904034600427E-4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2061.2411598625476</v>
      </c>
      <c r="R74" s="32">
        <v>5.4279811959619E-2</v>
      </c>
      <c r="S74" s="33">
        <v>2061.2411598625476</v>
      </c>
      <c r="T74" s="31">
        <v>7.1532211219361611E-2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378.48287549312158</v>
      </c>
      <c r="R75" s="32">
        <v>9.9668004461314404E-3</v>
      </c>
      <c r="S75" s="33">
        <v>378.48287549312158</v>
      </c>
      <c r="T75" s="31">
        <v>1.3134667364439153E-2</v>
      </c>
      <c r="U75" s="30">
        <v>0</v>
      </c>
      <c r="V75" s="32">
        <v>0</v>
      </c>
      <c r="W75" s="33">
        <v>0</v>
      </c>
      <c r="X75" s="32">
        <v>0</v>
      </c>
    </row>
    <row r="76" spans="1:24" x14ac:dyDescent="0.3">
      <c r="A76" s="29"/>
      <c r="B76" s="34"/>
      <c r="C76" s="22"/>
      <c r="D76" s="23" t="s">
        <v>62</v>
      </c>
      <c r="E76" s="23"/>
      <c r="F76" s="23"/>
      <c r="G76" s="30">
        <v>16772.109247451866</v>
      </c>
      <c r="H76" s="31">
        <v>0.67470857588561017</v>
      </c>
      <c r="I76" s="30">
        <v>3219.4141647045044</v>
      </c>
      <c r="J76" s="32">
        <v>0.40216754080462336</v>
      </c>
      <c r="K76" s="33">
        <v>778.89054867876212</v>
      </c>
      <c r="L76" s="31">
        <v>0.25296834406674751</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83.18445937769998</v>
      </c>
      <c r="H77" s="31">
        <v>3.3463452505873275E-3</v>
      </c>
      <c r="I77" s="30">
        <v>37.433007649199993</v>
      </c>
      <c r="J77" s="32">
        <v>4.6761118206675922E-3</v>
      </c>
      <c r="K77" s="33">
        <v>4.1592228135999996</v>
      </c>
      <c r="L77" s="31">
        <v>1.350833836083649E-3</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9.283630712499999</v>
      </c>
      <c r="H78" s="31">
        <v>3.7346198767638112E-4</v>
      </c>
      <c r="I78" s="30">
        <v>4.6428308562500007</v>
      </c>
      <c r="J78" s="32">
        <v>5.799800126061967E-4</v>
      </c>
      <c r="K78" s="33">
        <v>1.0551643272625</v>
      </c>
      <c r="L78" s="31">
        <v>3.4269663823586262E-4</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1376.3743147767273</v>
      </c>
      <c r="H79" s="31">
        <v>5.5368799481772119E-2</v>
      </c>
      <c r="I79" s="30">
        <v>722.50900806242578</v>
      </c>
      <c r="J79" s="32">
        <v>9.0255449009097488E-2</v>
      </c>
      <c r="K79" s="33">
        <v>176.16317281294567</v>
      </c>
      <c r="L79" s="31">
        <v>5.721433670960431E-2</v>
      </c>
      <c r="M79" s="30">
        <v>0</v>
      </c>
      <c r="N79" s="32">
        <v>0</v>
      </c>
      <c r="O79" s="33">
        <v>0</v>
      </c>
      <c r="P79" s="31">
        <v>0</v>
      </c>
      <c r="Q79" s="30">
        <v>294.61200161915792</v>
      </c>
      <c r="R79" s="32">
        <v>7.7581819926404146E-3</v>
      </c>
      <c r="S79" s="33">
        <v>294.61200161915792</v>
      </c>
      <c r="T79" s="31">
        <v>1.0224057397042192E-2</v>
      </c>
      <c r="U79" s="30">
        <v>0</v>
      </c>
      <c r="V79" s="32">
        <v>0</v>
      </c>
      <c r="W79" s="33">
        <v>0</v>
      </c>
      <c r="X79" s="32">
        <v>0</v>
      </c>
    </row>
    <row r="80" spans="1:24" x14ac:dyDescent="0.3">
      <c r="A80" s="29"/>
      <c r="B80" s="34"/>
      <c r="C80" s="22"/>
      <c r="D80" s="23" t="s">
        <v>66</v>
      </c>
      <c r="E80" s="23"/>
      <c r="F80" s="23"/>
      <c r="G80" s="30">
        <v>1347.7724374888003</v>
      </c>
      <c r="H80" s="31">
        <v>5.4218202880720046E-2</v>
      </c>
      <c r="I80" s="30">
        <v>673.88627435939998</v>
      </c>
      <c r="J80" s="32">
        <v>8.4181522437323589E-2</v>
      </c>
      <c r="K80" s="33">
        <v>397.82184069600004</v>
      </c>
      <c r="L80" s="31">
        <v>0.12920471617631352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15.801861011532154</v>
      </c>
      <c r="H81" s="31">
        <v>6.3567742030138502E-4</v>
      </c>
      <c r="I81" s="30">
        <v>15.169786571070865</v>
      </c>
      <c r="J81" s="32">
        <v>1.8950018381305514E-3</v>
      </c>
      <c r="K81" s="33">
        <v>14.221674910378939</v>
      </c>
      <c r="L81" s="31">
        <v>4.6189205377274931E-3</v>
      </c>
      <c r="M81" s="30">
        <v>15.5068151353228</v>
      </c>
      <c r="N81" s="32">
        <v>1.0434199831587996E-2</v>
      </c>
      <c r="O81" s="33">
        <v>214.77408107864471</v>
      </c>
      <c r="P81" s="31">
        <v>1.3345720713291627E-2</v>
      </c>
      <c r="Q81" s="30">
        <v>22.812538832036697</v>
      </c>
      <c r="R81" s="32">
        <v>6.0073529591609298E-4</v>
      </c>
      <c r="S81" s="33">
        <v>18.083114894735822</v>
      </c>
      <c r="T81" s="31">
        <v>6.2754675160886291E-4</v>
      </c>
      <c r="U81" s="30">
        <v>100.15466861052268</v>
      </c>
      <c r="V81" s="32">
        <v>4.642127458395825E-3</v>
      </c>
      <c r="W81" s="33">
        <v>0</v>
      </c>
      <c r="X81" s="32">
        <v>0</v>
      </c>
    </row>
    <row r="82" spans="1:24" x14ac:dyDescent="0.3">
      <c r="A82" s="29"/>
      <c r="B82" s="34"/>
      <c r="C82" s="22">
        <v>5</v>
      </c>
      <c r="D82" s="23" t="s">
        <v>68</v>
      </c>
      <c r="E82" s="23"/>
      <c r="F82" s="23"/>
      <c r="G82" s="30">
        <v>7.4620000000000015</v>
      </c>
      <c r="H82" s="31">
        <v>3.0018140944457103E-4</v>
      </c>
      <c r="I82" s="30">
        <v>2.8952987000000006</v>
      </c>
      <c r="J82" s="32">
        <v>3.6167920575099345E-4</v>
      </c>
      <c r="K82" s="33">
        <v>2.5689288824235392</v>
      </c>
      <c r="L82" s="31">
        <v>8.3433761844238768E-4</v>
      </c>
      <c r="M82" s="30">
        <v>23.156000000000002</v>
      </c>
      <c r="N82" s="32">
        <v>1.5581170549320674E-2</v>
      </c>
      <c r="O82" s="33">
        <v>286.12399999999997</v>
      </c>
      <c r="P82" s="31">
        <v>1.7779291496405499E-2</v>
      </c>
      <c r="Q82" s="30">
        <v>18.619775385969067</v>
      </c>
      <c r="R82" s="32">
        <v>4.9032491993714089E-4</v>
      </c>
      <c r="S82" s="33">
        <v>8.4370000000000012</v>
      </c>
      <c r="T82" s="31">
        <v>2.9279313736292704E-4</v>
      </c>
      <c r="U82" s="30">
        <v>13.405999999999999</v>
      </c>
      <c r="V82" s="32">
        <v>6.2136255424358742E-4</v>
      </c>
      <c r="W82" s="33">
        <v>4.0000000000000001E-3</v>
      </c>
      <c r="X82" s="32">
        <v>1.2274178136374712E-3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8.9962976707966131</v>
      </c>
      <c r="H84" s="31">
        <v>3.6190315124666819E-4</v>
      </c>
      <c r="I84" s="30">
        <v>8.5044079201565825</v>
      </c>
      <c r="J84" s="32">
        <v>1.0623662083448213E-3</v>
      </c>
      <c r="K84" s="33">
        <v>4.0164220961351358</v>
      </c>
      <c r="L84" s="31">
        <v>1.3044549692583839E-3</v>
      </c>
      <c r="M84" s="30">
        <v>0.99190991038155152</v>
      </c>
      <c r="N84" s="32">
        <v>6.6743468143100435E-4</v>
      </c>
      <c r="O84" s="33">
        <v>2.1261019800391456</v>
      </c>
      <c r="P84" s="31">
        <v>1.3211260451482883E-4</v>
      </c>
      <c r="Q84" s="30">
        <v>3.7075437333451537</v>
      </c>
      <c r="R84" s="32">
        <v>9.7632814925672546E-5</v>
      </c>
      <c r="S84" s="33">
        <v>2.1870800483003063</v>
      </c>
      <c r="T84" s="31">
        <v>7.5899256727001135E-5</v>
      </c>
      <c r="U84" s="30">
        <v>24.444074963624058</v>
      </c>
      <c r="V84" s="32">
        <v>1.1329727626077258E-3</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1.8726151182409916</v>
      </c>
      <c r="H86" s="31">
        <v>7.5331579407771735E-5</v>
      </c>
      <c r="I86" s="30">
        <v>1.8377844770417093</v>
      </c>
      <c r="J86" s="32">
        <v>2.295750797656733E-4</v>
      </c>
      <c r="K86" s="33">
        <v>1.740788651526215</v>
      </c>
      <c r="L86" s="31">
        <v>5.6537394540704918E-4</v>
      </c>
      <c r="M86" s="30">
        <v>2.959851710309884E-2</v>
      </c>
      <c r="N86" s="32">
        <v>1.9916200681912586E-5</v>
      </c>
      <c r="O86" s="33">
        <v>1.5391228893611395</v>
      </c>
      <c r="P86" s="31">
        <v>9.5638654914448188E-5</v>
      </c>
      <c r="Q86" s="30">
        <v>1.9752367737452268</v>
      </c>
      <c r="R86" s="32">
        <v>5.2015010539458171E-5</v>
      </c>
      <c r="S86" s="33">
        <v>1.4907447349020577</v>
      </c>
      <c r="T86" s="31">
        <v>5.1734008289586157E-5</v>
      </c>
      <c r="U86" s="30">
        <v>23.291931473045231</v>
      </c>
      <c r="V86" s="32">
        <v>1.0795713884348792E-3</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5784.5972335536089</v>
      </c>
      <c r="R87" s="32">
        <v>0.15232902205405219</v>
      </c>
      <c r="S87" s="33">
        <v>36.749744449320389</v>
      </c>
      <c r="T87" s="31">
        <v>1.2753434840111803E-3</v>
      </c>
      <c r="U87" s="30">
        <v>0</v>
      </c>
      <c r="V87" s="32">
        <v>0</v>
      </c>
      <c r="W87" s="33">
        <v>0</v>
      </c>
      <c r="X87" s="32">
        <v>0</v>
      </c>
    </row>
    <row r="88" spans="1:24" x14ac:dyDescent="0.3">
      <c r="A88" s="29"/>
      <c r="B88" s="21"/>
      <c r="C88" s="22">
        <v>8</v>
      </c>
      <c r="D88" s="23" t="s">
        <v>48</v>
      </c>
      <c r="E88" s="23"/>
      <c r="F88" s="23"/>
      <c r="G88" s="30">
        <v>49.304423201500448</v>
      </c>
      <c r="H88" s="31">
        <v>1.9834188218276613E-3</v>
      </c>
      <c r="I88" s="30">
        <v>39.733788311709155</v>
      </c>
      <c r="J88" s="32">
        <v>4.963524142796414E-3</v>
      </c>
      <c r="K88" s="33">
        <v>34.990361440470366</v>
      </c>
      <c r="L88" s="31">
        <v>1.1364181792817426E-2</v>
      </c>
      <c r="M88" s="30">
        <v>0.30391144072121989</v>
      </c>
      <c r="N88" s="32">
        <v>2.0449542191082598E-4</v>
      </c>
      <c r="O88" s="33">
        <v>7.3978371135745551</v>
      </c>
      <c r="P88" s="31">
        <v>4.596898634339276E-4</v>
      </c>
      <c r="Q88" s="30">
        <v>7.9342871982416536</v>
      </c>
      <c r="R88" s="32">
        <v>2.0893800567367297E-4</v>
      </c>
      <c r="S88" s="33">
        <v>6.048184057794268</v>
      </c>
      <c r="T88" s="31">
        <v>2.0989294602702648E-4</v>
      </c>
      <c r="U88" s="30">
        <v>369.57050020093948</v>
      </c>
      <c r="V88" s="32">
        <v>1.7129439801427421E-2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156.68801200000001</v>
      </c>
      <c r="H91" s="31">
        <v>6.3032468889343135E-3</v>
      </c>
      <c r="I91" s="30">
        <v>120.425073</v>
      </c>
      <c r="J91" s="32">
        <v>1.5043437402553803E-2</v>
      </c>
      <c r="K91" s="33">
        <v>64.085766000000007</v>
      </c>
      <c r="L91" s="31">
        <v>2.0813797433758888E-2</v>
      </c>
      <c r="M91" s="30">
        <v>4.411168</v>
      </c>
      <c r="N91" s="32">
        <v>2.9681793457292179E-3</v>
      </c>
      <c r="O91" s="33">
        <v>1436.6177459999999</v>
      </c>
      <c r="P91" s="31">
        <v>8.9269147904555493E-2</v>
      </c>
      <c r="Q91" s="30">
        <v>4105.0815840000005</v>
      </c>
      <c r="R91" s="32">
        <v>0.10810140064992381</v>
      </c>
      <c r="S91" s="33">
        <v>3691.699693</v>
      </c>
      <c r="T91" s="31">
        <v>0.12811477246832101</v>
      </c>
      <c r="U91" s="30">
        <v>7248.6044550000006</v>
      </c>
      <c r="V91" s="32">
        <v>0.33596981790692582</v>
      </c>
      <c r="W91" s="33">
        <v>1.2986150000000001</v>
      </c>
      <c r="X91" s="32">
        <v>0.39848579601420614</v>
      </c>
    </row>
    <row r="92" spans="1:24" x14ac:dyDescent="0.3">
      <c r="A92" s="29"/>
      <c r="B92" s="21"/>
      <c r="C92" s="22"/>
      <c r="D92" s="23" t="s">
        <v>78</v>
      </c>
      <c r="E92" s="23"/>
      <c r="F92" s="23"/>
      <c r="G92" s="30">
        <v>1.0505979999999999</v>
      </c>
      <c r="H92" s="31">
        <v>4.2263466684487711E-5</v>
      </c>
      <c r="I92" s="30">
        <v>0.80576300000000001</v>
      </c>
      <c r="J92" s="32">
        <v>1.0065549432379384E-4</v>
      </c>
      <c r="K92" s="33">
        <v>0.42537900000000001</v>
      </c>
      <c r="L92" s="31">
        <v>1.3815473998664418E-4</v>
      </c>
      <c r="M92" s="30">
        <v>3.1836000000000003E-2</v>
      </c>
      <c r="N92" s="32">
        <v>2.1421754431170019E-5</v>
      </c>
      <c r="O92" s="33">
        <v>4.2491400000000006</v>
      </c>
      <c r="P92" s="31">
        <v>2.6403481941059289E-4</v>
      </c>
      <c r="Q92" s="30">
        <v>29.581468999999998</v>
      </c>
      <c r="R92" s="32">
        <v>7.7898530558955653E-4</v>
      </c>
      <c r="S92" s="33">
        <v>26.602613000000002</v>
      </c>
      <c r="T92" s="31">
        <v>9.2320285911127033E-4</v>
      </c>
      <c r="U92" s="30">
        <v>48.341773000000003</v>
      </c>
      <c r="V92" s="32">
        <v>2.2406211806611739E-3</v>
      </c>
      <c r="W92" s="33">
        <v>9.3640000000000008E-3</v>
      </c>
      <c r="X92" s="32">
        <v>2.87338510172532E-3</v>
      </c>
    </row>
    <row r="93" spans="1:24" x14ac:dyDescent="0.3">
      <c r="A93" s="29"/>
      <c r="B93" s="21"/>
      <c r="C93" s="22"/>
      <c r="D93" s="23" t="s">
        <v>79</v>
      </c>
      <c r="E93" s="23"/>
      <c r="F93" s="23"/>
      <c r="G93" s="30">
        <v>11.182465999999998</v>
      </c>
      <c r="H93" s="31">
        <v>4.4984835231117566E-4</v>
      </c>
      <c r="I93" s="30">
        <v>8.7518309999999992</v>
      </c>
      <c r="J93" s="32">
        <v>1.0932741706225068E-3</v>
      </c>
      <c r="K93" s="33">
        <v>4.7205589999999997</v>
      </c>
      <c r="L93" s="31">
        <v>1.5331447984893777E-3</v>
      </c>
      <c r="M93" s="30">
        <v>0.19825999999999999</v>
      </c>
      <c r="N93" s="32">
        <v>1.3340485719072018E-4</v>
      </c>
      <c r="O93" s="33">
        <v>4.6652059999999995</v>
      </c>
      <c r="P93" s="31">
        <v>2.8988850066677353E-4</v>
      </c>
      <c r="Q93" s="30">
        <v>173.07331300000001</v>
      </c>
      <c r="R93" s="32">
        <v>4.5576359854441976E-3</v>
      </c>
      <c r="S93" s="33">
        <v>155.64486500000001</v>
      </c>
      <c r="T93" s="31">
        <v>5.4014161832143213E-3</v>
      </c>
      <c r="U93" s="30">
        <v>131.519837</v>
      </c>
      <c r="V93" s="32">
        <v>6.0958900381933674E-3</v>
      </c>
      <c r="W93" s="33">
        <v>5.834099999999999E-2</v>
      </c>
      <c r="X93" s="32">
        <v>1.7902195666355921E-2</v>
      </c>
    </row>
    <row r="94" spans="1:24" x14ac:dyDescent="0.3">
      <c r="A94" s="29"/>
      <c r="B94" s="21"/>
      <c r="C94" s="22"/>
      <c r="D94" s="23" t="s">
        <v>80</v>
      </c>
      <c r="E94" s="23"/>
      <c r="F94" s="23"/>
      <c r="G94" s="30">
        <v>18.077235999999999</v>
      </c>
      <c r="H94" s="31">
        <v>7.2721122773279786E-4</v>
      </c>
      <c r="I94" s="30">
        <v>13.774110999999998</v>
      </c>
      <c r="J94" s="32">
        <v>1.7206547726512712E-3</v>
      </c>
      <c r="K94" s="33">
        <v>7.5105539999999991</v>
      </c>
      <c r="L94" s="31">
        <v>2.439280347703225E-3</v>
      </c>
      <c r="M94" s="30">
        <v>0.49622199999999994</v>
      </c>
      <c r="N94" s="32">
        <v>3.3389702938007432E-4</v>
      </c>
      <c r="O94" s="33">
        <v>500.75077599999997</v>
      </c>
      <c r="P94" s="31">
        <v>3.1115858905772516E-2</v>
      </c>
      <c r="Q94" s="30">
        <v>841.500046</v>
      </c>
      <c r="R94" s="32">
        <v>2.2159689584277775E-2</v>
      </c>
      <c r="S94" s="33">
        <v>756.76098400000001</v>
      </c>
      <c r="T94" s="31">
        <v>2.626222860486142E-2</v>
      </c>
      <c r="U94" s="30">
        <v>3303.5947029999998</v>
      </c>
      <c r="V94" s="32">
        <v>0.15312024786227552</v>
      </c>
      <c r="W94" s="33">
        <v>0.146092</v>
      </c>
      <c r="X94" s="32">
        <v>4.4828980807481357E-2</v>
      </c>
    </row>
    <row r="95" spans="1:24" x14ac:dyDescent="0.3">
      <c r="A95" s="29"/>
      <c r="B95" s="21"/>
      <c r="C95" s="22"/>
      <c r="D95" s="23" t="s">
        <v>81</v>
      </c>
      <c r="E95" s="23"/>
      <c r="F95" s="23"/>
      <c r="G95" s="30">
        <v>0.47059000000000001</v>
      </c>
      <c r="H95" s="31">
        <v>1.8930899151771729E-5</v>
      </c>
      <c r="I95" s="30">
        <v>0.36098199999999997</v>
      </c>
      <c r="J95" s="32">
        <v>4.509368344288798E-5</v>
      </c>
      <c r="K95" s="33">
        <v>0.190689</v>
      </c>
      <c r="L95" s="31">
        <v>6.1932039929834778E-5</v>
      </c>
      <c r="M95" s="30">
        <v>1.4602E-2</v>
      </c>
      <c r="N95" s="32">
        <v>9.8253693367239783E-6</v>
      </c>
      <c r="O95" s="33">
        <v>2.316646</v>
      </c>
      <c r="P95" s="31">
        <v>1.4395270766514454E-4</v>
      </c>
      <c r="Q95" s="30">
        <v>14.201892000000001</v>
      </c>
      <c r="R95" s="32">
        <v>3.7398633514684071E-4</v>
      </c>
      <c r="S95" s="33">
        <v>12.771762000000001</v>
      </c>
      <c r="T95" s="31">
        <v>4.4322440033573682E-4</v>
      </c>
      <c r="U95" s="30">
        <v>23.799004</v>
      </c>
      <c r="V95" s="32">
        <v>1.1030739902948945E-3</v>
      </c>
      <c r="W95" s="33">
        <v>4.2970000000000005E-3</v>
      </c>
      <c r="X95" s="32">
        <v>1.3185535863000535E-3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14.151505</v>
      </c>
      <c r="H97" s="31">
        <v>5.6928688242587685E-4</v>
      </c>
      <c r="I97" s="30">
        <v>11.447794</v>
      </c>
      <c r="J97" s="32">
        <v>1.4300524645422552E-3</v>
      </c>
      <c r="K97" s="33">
        <v>7.0035379999999998</v>
      </c>
      <c r="L97" s="31">
        <v>2.2746115143826608E-3</v>
      </c>
      <c r="M97" s="30">
        <v>0.37381700000000001</v>
      </c>
      <c r="N97" s="32">
        <v>2.515333577144328E-4</v>
      </c>
      <c r="O97" s="33">
        <v>110.05930000000001</v>
      </c>
      <c r="P97" s="31">
        <v>6.8389103206663616E-3</v>
      </c>
      <c r="Q97" s="30">
        <v>11.825661</v>
      </c>
      <c r="R97" s="32">
        <v>3.1141172021861054E-4</v>
      </c>
      <c r="S97" s="33">
        <v>11.825661</v>
      </c>
      <c r="T97" s="31">
        <v>4.1039141704165091E-4</v>
      </c>
      <c r="U97" s="30">
        <v>77.028777999999988</v>
      </c>
      <c r="V97" s="32">
        <v>3.5702519952515478E-3</v>
      </c>
      <c r="W97" s="33">
        <v>0</v>
      </c>
      <c r="X97" s="32">
        <v>0</v>
      </c>
    </row>
    <row r="98" spans="1:24" x14ac:dyDescent="0.3">
      <c r="A98" s="29"/>
      <c r="B98" s="21"/>
      <c r="C98" s="22"/>
      <c r="D98" s="23" t="s">
        <v>84</v>
      </c>
      <c r="E98" s="23"/>
      <c r="F98" s="23"/>
      <c r="G98" s="30">
        <v>153.28606500000001</v>
      </c>
      <c r="H98" s="31">
        <v>6.1663933315347251E-3</v>
      </c>
      <c r="I98" s="30">
        <v>147.56172100000001</v>
      </c>
      <c r="J98" s="32">
        <v>1.8433333338121447E-2</v>
      </c>
      <c r="K98" s="33">
        <v>128.81398100000001</v>
      </c>
      <c r="L98" s="31">
        <v>4.1836249677815601E-2</v>
      </c>
      <c r="M98" s="30">
        <v>0.63924300000000001</v>
      </c>
      <c r="N98" s="32">
        <v>4.3013276064343556E-4</v>
      </c>
      <c r="O98" s="33">
        <v>686.41706599999998</v>
      </c>
      <c r="P98" s="31">
        <v>4.265286765360967E-2</v>
      </c>
      <c r="Q98" s="30">
        <v>37.718968000000004</v>
      </c>
      <c r="R98" s="32">
        <v>9.9327460086592401E-4</v>
      </c>
      <c r="S98" s="33">
        <v>37.718968000000004</v>
      </c>
      <c r="T98" s="31">
        <v>1.3089788999421416E-3</v>
      </c>
      <c r="U98" s="30">
        <v>398.34212400000001</v>
      </c>
      <c r="V98" s="32">
        <v>1.8462992662349385E-2</v>
      </c>
      <c r="W98" s="33">
        <v>0</v>
      </c>
      <c r="X98" s="32">
        <v>0</v>
      </c>
    </row>
    <row r="99" spans="1:24" x14ac:dyDescent="0.3">
      <c r="A99" s="29"/>
      <c r="B99" s="21"/>
      <c r="C99" s="22"/>
      <c r="D99" s="23" t="s">
        <v>85</v>
      </c>
      <c r="E99" s="23"/>
      <c r="F99" s="23"/>
      <c r="G99" s="30">
        <v>0.62685900000000006</v>
      </c>
      <c r="H99" s="31">
        <v>2.5217290021845928E-5</v>
      </c>
      <c r="I99" s="30">
        <v>0.58923500000000006</v>
      </c>
      <c r="J99" s="32">
        <v>7.3606929330188501E-5</v>
      </c>
      <c r="K99" s="33">
        <v>0.49429500000000004</v>
      </c>
      <c r="L99" s="31">
        <v>1.6053730250364565E-4</v>
      </c>
      <c r="M99" s="30">
        <v>1.4745999999999999E-2</v>
      </c>
      <c r="N99" s="32">
        <v>9.9222638158698651E-6</v>
      </c>
      <c r="O99" s="33">
        <v>20.733687000000003</v>
      </c>
      <c r="P99" s="31">
        <v>1.2883584214125111E-3</v>
      </c>
      <c r="Q99" s="30">
        <v>0.85387999999999997</v>
      </c>
      <c r="R99" s="32">
        <v>2.2485697810910288E-5</v>
      </c>
      <c r="S99" s="33">
        <v>0.85387999999999997</v>
      </c>
      <c r="T99" s="31">
        <v>2.9632595013803023E-5</v>
      </c>
      <c r="U99" s="30">
        <v>6.9886099999999995</v>
      </c>
      <c r="V99" s="32">
        <v>3.239191824714514E-4</v>
      </c>
      <c r="W99" s="33">
        <v>0</v>
      </c>
      <c r="X99" s="32">
        <v>0</v>
      </c>
    </row>
    <row r="100" spans="1:24" x14ac:dyDescent="0.3">
      <c r="A100" s="29"/>
      <c r="B100" s="21"/>
      <c r="C100" s="22"/>
      <c r="D100" s="23" t="s">
        <v>86</v>
      </c>
      <c r="E100" s="23"/>
      <c r="F100" s="23"/>
      <c r="G100" s="30">
        <v>9.1633209999999998</v>
      </c>
      <c r="H100" s="31">
        <v>3.686221673777855E-4</v>
      </c>
      <c r="I100" s="30">
        <v>8.7514920000000007</v>
      </c>
      <c r="J100" s="32">
        <v>1.0932318229190559E-3</v>
      </c>
      <c r="K100" s="33">
        <v>7.528143</v>
      </c>
      <c r="L100" s="31">
        <v>2.4449929092580391E-3</v>
      </c>
      <c r="M100" s="30">
        <v>0.10168099999999999</v>
      </c>
      <c r="N100" s="32">
        <v>6.841894120856258E-5</v>
      </c>
      <c r="O100" s="33">
        <v>308.20433600000001</v>
      </c>
      <c r="P100" s="31">
        <v>1.9151328550558865E-2</v>
      </c>
      <c r="Q100" s="30">
        <v>7.6761189999999999</v>
      </c>
      <c r="R100" s="32">
        <v>2.0213951866138904E-4</v>
      </c>
      <c r="S100" s="33">
        <v>7.6761189999999999</v>
      </c>
      <c r="T100" s="31">
        <v>2.6638792992546805E-4</v>
      </c>
      <c r="U100" s="30">
        <v>62.560108000000007</v>
      </c>
      <c r="V100" s="32">
        <v>2.8996351261103008E-3</v>
      </c>
      <c r="W100" s="33">
        <v>0</v>
      </c>
      <c r="X100" s="32">
        <v>0</v>
      </c>
    </row>
    <row r="101" spans="1:24" x14ac:dyDescent="0.3">
      <c r="A101" s="29"/>
      <c r="B101" s="21"/>
      <c r="C101" s="22"/>
      <c r="D101" s="23" t="s">
        <v>87</v>
      </c>
      <c r="E101" s="23"/>
      <c r="F101" s="23"/>
      <c r="G101" s="30">
        <v>10.701307</v>
      </c>
      <c r="H101" s="31">
        <v>4.3049228332337885E-4</v>
      </c>
      <c r="I101" s="30">
        <v>9.8430520000000001</v>
      </c>
      <c r="J101" s="32">
        <v>1.2295889296416039E-3</v>
      </c>
      <c r="K101" s="33">
        <v>7.9652000000000012</v>
      </c>
      <c r="L101" s="31">
        <v>2.5869404341578176E-3</v>
      </c>
      <c r="M101" s="30">
        <v>0.20977299999999999</v>
      </c>
      <c r="N101" s="32">
        <v>1.4115170537409939E-4</v>
      </c>
      <c r="O101" s="33">
        <v>369.86285699999996</v>
      </c>
      <c r="P101" s="31">
        <v>2.2982691239799329E-2</v>
      </c>
      <c r="Q101" s="30">
        <v>9.1292569999999991</v>
      </c>
      <c r="R101" s="32">
        <v>2.4040581128511899E-4</v>
      </c>
      <c r="S101" s="33">
        <v>9.1292569999999991</v>
      </c>
      <c r="T101" s="31">
        <v>3.1681685419254031E-4</v>
      </c>
      <c r="U101" s="30">
        <v>69.687595000000002</v>
      </c>
      <c r="V101" s="32">
        <v>3.2299912000815049E-3</v>
      </c>
      <c r="W101" s="33">
        <v>0</v>
      </c>
      <c r="X101" s="32">
        <v>0</v>
      </c>
    </row>
    <row r="102" spans="1:24" x14ac:dyDescent="0.3">
      <c r="A102" s="29"/>
      <c r="B102" s="21"/>
      <c r="C102" s="22"/>
      <c r="D102" s="23" t="s">
        <v>88</v>
      </c>
      <c r="E102" s="23"/>
      <c r="F102" s="23"/>
      <c r="G102" s="30">
        <v>297.09905700000002</v>
      </c>
      <c r="H102" s="31">
        <v>1.1951703789186937E-2</v>
      </c>
      <c r="I102" s="30">
        <v>285.02341899999999</v>
      </c>
      <c r="J102" s="32">
        <v>3.5604977063110138E-2</v>
      </c>
      <c r="K102" s="33">
        <v>236.060586</v>
      </c>
      <c r="L102" s="31">
        <v>7.6667839455931891E-2</v>
      </c>
      <c r="M102" s="30">
        <v>2.2587809999999999</v>
      </c>
      <c r="N102" s="32">
        <v>1.5198847812474129E-3</v>
      </c>
      <c r="O102" s="33">
        <v>5823.0351069999997</v>
      </c>
      <c r="P102" s="31">
        <v>0.36183416477176256</v>
      </c>
      <c r="Q102" s="30">
        <v>351.49560199999996</v>
      </c>
      <c r="R102" s="32">
        <v>9.2561295362767523E-3</v>
      </c>
      <c r="S102" s="33">
        <v>351.49560199999996</v>
      </c>
      <c r="T102" s="31">
        <v>1.2198115453223978E-2</v>
      </c>
      <c r="U102" s="30">
        <v>1648.4837520000001</v>
      </c>
      <c r="V102" s="32">
        <v>7.6406539965073295E-2</v>
      </c>
      <c r="W102" s="33">
        <v>0</v>
      </c>
      <c r="X102" s="32">
        <v>0</v>
      </c>
    </row>
    <row r="103" spans="1:24" x14ac:dyDescent="0.3">
      <c r="A103" s="29"/>
      <c r="B103" s="21"/>
      <c r="C103" s="22"/>
      <c r="D103" s="23" t="s">
        <v>89</v>
      </c>
      <c r="E103" s="23"/>
      <c r="F103" s="23"/>
      <c r="G103" s="30">
        <v>12.634085000000001</v>
      </c>
      <c r="H103" s="31">
        <v>5.0824409573070389E-4</v>
      </c>
      <c r="I103" s="30">
        <v>12.049837999999999</v>
      </c>
      <c r="J103" s="32">
        <v>1.5052594874815986E-3</v>
      </c>
      <c r="K103" s="33">
        <v>9.8201239999999999</v>
      </c>
      <c r="L103" s="31">
        <v>3.1893832978511024E-3</v>
      </c>
      <c r="M103" s="30">
        <v>0.115024</v>
      </c>
      <c r="N103" s="32">
        <v>7.739715673108745E-5</v>
      </c>
      <c r="O103" s="33">
        <v>239.372184</v>
      </c>
      <c r="P103" s="31">
        <v>1.4874207810135511E-2</v>
      </c>
      <c r="Q103" s="30">
        <v>19.561819999999997</v>
      </c>
      <c r="R103" s="32">
        <v>5.1513230565351223E-4</v>
      </c>
      <c r="S103" s="33">
        <v>19.561819999999997</v>
      </c>
      <c r="T103" s="31">
        <v>6.7886294302819147E-4</v>
      </c>
      <c r="U103" s="30">
        <v>82.462986999999998</v>
      </c>
      <c r="V103" s="32">
        <v>3.8221253343932379E-3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3.5154120000000004</v>
      </c>
      <c r="H105" s="31">
        <v>1.4141802853636534E-4</v>
      </c>
      <c r="I105" s="30">
        <v>3.4726109999999997</v>
      </c>
      <c r="J105" s="32">
        <v>4.3379675760644759E-4</v>
      </c>
      <c r="K105" s="33">
        <v>3.4046020000000001</v>
      </c>
      <c r="L105" s="31">
        <v>1.1057478250407489E-3</v>
      </c>
      <c r="M105" s="30">
        <v>5.9439999999999996E-3</v>
      </c>
      <c r="N105" s="32">
        <v>3.9995887780774776E-6</v>
      </c>
      <c r="O105" s="33">
        <v>1.3671990000000001</v>
      </c>
      <c r="P105" s="31">
        <v>8.4955577143455655E-5</v>
      </c>
      <c r="Q105" s="30">
        <v>68.557475000000011</v>
      </c>
      <c r="R105" s="32">
        <v>1.8053621885148229E-3</v>
      </c>
      <c r="S105" s="33">
        <v>63.480371000000005</v>
      </c>
      <c r="T105" s="31">
        <v>2.2029888569459013E-3</v>
      </c>
      <c r="U105" s="30">
        <v>72.200879999999998</v>
      </c>
      <c r="V105" s="32">
        <v>3.3464809201428276E-3</v>
      </c>
      <c r="W105" s="33">
        <v>1.7539999999999999E-3</v>
      </c>
      <c r="X105" s="32">
        <v>5.3822271128003106E-4</v>
      </c>
    </row>
    <row r="106" spans="1:24" x14ac:dyDescent="0.3">
      <c r="A106" s="29"/>
      <c r="B106" s="21"/>
      <c r="C106" s="22"/>
      <c r="D106" s="23" t="s">
        <v>92</v>
      </c>
      <c r="E106" s="23"/>
      <c r="F106" s="23"/>
      <c r="G106" s="30">
        <v>35.710064000000003</v>
      </c>
      <c r="H106" s="31">
        <v>1.4365448060675199E-3</v>
      </c>
      <c r="I106" s="30">
        <v>29.982590000000002</v>
      </c>
      <c r="J106" s="32">
        <v>3.7454095280592906E-3</v>
      </c>
      <c r="K106" s="33">
        <v>20.881692999999999</v>
      </c>
      <c r="L106" s="31">
        <v>6.7819635358020202E-3</v>
      </c>
      <c r="M106" s="30">
        <v>0.798037</v>
      </c>
      <c r="N106" s="32">
        <v>5.3698180176490844E-4</v>
      </c>
      <c r="O106" s="33">
        <v>263.38854100000003</v>
      </c>
      <c r="P106" s="31">
        <v>1.6366546138219626E-2</v>
      </c>
      <c r="Q106" s="30">
        <v>1866.6473450000001</v>
      </c>
      <c r="R106" s="32">
        <v>4.9155464607682581E-2</v>
      </c>
      <c r="S106" s="33">
        <v>1793.0686040000001</v>
      </c>
      <c r="T106" s="31">
        <v>6.2225694212649493E-2</v>
      </c>
      <c r="U106" s="30">
        <v>3173.0622290000001</v>
      </c>
      <c r="V106" s="32">
        <v>0.14707012169068262</v>
      </c>
      <c r="W106" s="33">
        <v>0.23541100000000001</v>
      </c>
      <c r="X106" s="32">
        <v>7.2236913731552679E-2</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4.8100000000000004E-2</v>
      </c>
      <c r="H108" s="31">
        <v>1.9349672734231928E-6</v>
      </c>
      <c r="I108" s="30">
        <v>3.6391E-2</v>
      </c>
      <c r="J108" s="32">
        <v>4.5459447678004345E-6</v>
      </c>
      <c r="K108" s="33">
        <v>1.8197999999999999E-2</v>
      </c>
      <c r="L108" s="31">
        <v>5.910352787224923E-6</v>
      </c>
      <c r="M108" s="30">
        <v>0</v>
      </c>
      <c r="N108" s="32">
        <v>0</v>
      </c>
      <c r="O108" s="33">
        <v>0.77707700000000002</v>
      </c>
      <c r="P108" s="31">
        <v>4.8286332143239641E-5</v>
      </c>
      <c r="Q108" s="30">
        <v>0.29336400000000001</v>
      </c>
      <c r="R108" s="32">
        <v>7.7253176706327424E-6</v>
      </c>
      <c r="S108" s="33">
        <v>0.26382</v>
      </c>
      <c r="T108" s="31">
        <v>9.1554682350465096E-6</v>
      </c>
      <c r="U108" s="30">
        <v>6.0377429999999999</v>
      </c>
      <c r="V108" s="32">
        <v>2.7984689037344028E-4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1.1066279999999999</v>
      </c>
      <c r="H110" s="31">
        <v>4.4517442075961755E-5</v>
      </c>
      <c r="I110" s="30">
        <v>0.72609599999999996</v>
      </c>
      <c r="J110" s="32">
        <v>9.0703534173856842E-5</v>
      </c>
      <c r="K110" s="33">
        <v>0.46649099999999999</v>
      </c>
      <c r="L110" s="31">
        <v>1.5150710968597327E-4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0.86313799999999996</v>
      </c>
      <c r="H111" s="31">
        <v>3.4722323959416785E-5</v>
      </c>
      <c r="I111" s="30">
        <v>0.65337899999999993</v>
      </c>
      <c r="J111" s="32">
        <v>8.161976440440439E-5</v>
      </c>
      <c r="K111" s="33">
        <v>0.320075</v>
      </c>
      <c r="L111" s="31">
        <v>1.0395407013798315E-4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v>
      </c>
      <c r="H112" s="31">
        <v>0</v>
      </c>
      <c r="I112" s="30">
        <v>0</v>
      </c>
      <c r="J112" s="32">
        <v>0</v>
      </c>
      <c r="K112" s="33">
        <v>0</v>
      </c>
      <c r="L112" s="31">
        <v>0</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34.973445605667969</v>
      </c>
      <c r="H114" s="31">
        <v>1.4069121140501805E-3</v>
      </c>
      <c r="I114" s="30">
        <v>34.835322386411256</v>
      </c>
      <c r="J114" s="32">
        <v>4.3516103304978597E-3</v>
      </c>
      <c r="K114" s="33">
        <v>34.666254932520445</v>
      </c>
      <c r="L114" s="31">
        <v>1.125891836812133E-2</v>
      </c>
      <c r="M114" s="30">
        <v>0.43511615302783102</v>
      </c>
      <c r="N114" s="32">
        <v>2.9278022927495885E-4</v>
      </c>
      <c r="O114" s="33">
        <v>226.2943441817622</v>
      </c>
      <c r="P114" s="31">
        <v>1.4061571588526179E-2</v>
      </c>
      <c r="Q114" s="30">
        <v>51.901971496319561</v>
      </c>
      <c r="R114" s="32">
        <v>1.3667635345209173E-3</v>
      </c>
      <c r="S114" s="33">
        <v>50.901587123484077</v>
      </c>
      <c r="T114" s="31">
        <v>1.7664614662364904E-3</v>
      </c>
      <c r="U114" s="30">
        <v>509.73042847917293</v>
      </c>
      <c r="V114" s="32">
        <v>2.3625794496158224E-2</v>
      </c>
      <c r="W114" s="33">
        <v>0</v>
      </c>
      <c r="X114" s="32">
        <v>0</v>
      </c>
    </row>
    <row r="115" spans="1:24" x14ac:dyDescent="0.3">
      <c r="A115" s="29"/>
      <c r="B115" s="21"/>
      <c r="C115" s="22"/>
      <c r="D115" s="23" t="s">
        <v>101</v>
      </c>
      <c r="E115" s="23"/>
      <c r="F115" s="23"/>
      <c r="G115" s="30">
        <v>1.9985431189430063</v>
      </c>
      <c r="H115" s="31">
        <v>8.0397412259455966E-5</v>
      </c>
      <c r="I115" s="30">
        <v>1.9985431189430063</v>
      </c>
      <c r="J115" s="32">
        <v>2.4965696558991294E-4</v>
      </c>
      <c r="K115" s="33">
        <v>1.8386596694275661</v>
      </c>
      <c r="L115" s="31">
        <v>5.9716052873718382E-4</v>
      </c>
      <c r="M115" s="30">
        <v>1.075882379030985E-2</v>
      </c>
      <c r="N115" s="32">
        <v>7.2393793568365185E-6</v>
      </c>
      <c r="O115" s="33">
        <v>29.311965744497432</v>
      </c>
      <c r="P115" s="31">
        <v>1.8213990553189265E-3</v>
      </c>
      <c r="Q115" s="30">
        <v>7.3279914361243579</v>
      </c>
      <c r="R115" s="32">
        <v>1.9297208154966835E-4</v>
      </c>
      <c r="S115" s="33">
        <v>7.3279914361243579</v>
      </c>
      <c r="T115" s="31">
        <v>2.54306697066672E-4</v>
      </c>
      <c r="U115" s="30">
        <v>10.658896634362701</v>
      </c>
      <c r="V115" s="32">
        <v>4.940354496603003E-4</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5.8910813209112121</v>
      </c>
      <c r="H117" s="31">
        <v>2.3698647736045462E-4</v>
      </c>
      <c r="I117" s="30">
        <v>5.8910813209112121</v>
      </c>
      <c r="J117" s="32">
        <v>7.3591081057083343E-4</v>
      </c>
      <c r="K117" s="33">
        <v>5.4197948152383146</v>
      </c>
      <c r="L117" s="31">
        <v>1.7602428504468052E-3</v>
      </c>
      <c r="M117" s="30">
        <v>35.1862627980395</v>
      </c>
      <c r="N117" s="32">
        <v>2.3676073659071973E-2</v>
      </c>
      <c r="O117" s="33">
        <v>163.03724925033669</v>
      </c>
      <c r="P117" s="31">
        <v>1.0130876050921472E-2</v>
      </c>
      <c r="Q117" s="30">
        <v>13.082777355301555</v>
      </c>
      <c r="R117" s="32">
        <v>3.4451606565176707E-4</v>
      </c>
      <c r="S117" s="33">
        <v>13.082777355301555</v>
      </c>
      <c r="T117" s="31">
        <v>4.5401771094931838E-4</v>
      </c>
      <c r="U117" s="30">
        <v>50.911851686966045</v>
      </c>
      <c r="V117" s="32">
        <v>2.3597432646191197E-3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24858.30156440075</v>
      </c>
      <c r="H119" s="31">
        <v>1</v>
      </c>
      <c r="I119" s="30">
        <v>8005.1566525318485</v>
      </c>
      <c r="J119" s="32">
        <v>1</v>
      </c>
      <c r="K119" s="33">
        <v>3079.004021440905</v>
      </c>
      <c r="L119" s="31">
        <v>1</v>
      </c>
      <c r="M119" s="30">
        <v>1486.1527846513166</v>
      </c>
      <c r="N119" s="32">
        <v>1</v>
      </c>
      <c r="O119" s="33">
        <v>16093.104725677435</v>
      </c>
      <c r="P119" s="31">
        <v>1</v>
      </c>
      <c r="Q119" s="30">
        <v>37974.360732789391</v>
      </c>
      <c r="R119" s="32">
        <v>1</v>
      </c>
      <c r="S119" s="33">
        <v>28815.566088702595</v>
      </c>
      <c r="T119" s="31">
        <v>1</v>
      </c>
      <c r="U119" s="30">
        <v>21575.165591237994</v>
      </c>
      <c r="V119" s="32">
        <v>1</v>
      </c>
      <c r="W119" s="33">
        <v>3.258874</v>
      </c>
      <c r="X119" s="32">
        <v>1</v>
      </c>
    </row>
    <row r="120" spans="1:24" x14ac:dyDescent="0.3">
      <c r="A120" s="29"/>
      <c r="B120" s="14"/>
      <c r="C120" s="15"/>
      <c r="D120" s="48" t="s">
        <v>105</v>
      </c>
      <c r="E120" s="16"/>
      <c r="F120" s="16"/>
      <c r="G120" s="49">
        <v>88.422299279084129</v>
      </c>
      <c r="H120" s="50"/>
      <c r="I120" s="49">
        <v>88.422299279084129</v>
      </c>
      <c r="J120" s="51"/>
      <c r="K120" s="52">
        <v>80.829056325875229</v>
      </c>
      <c r="L120" s="50"/>
      <c r="M120" s="49">
        <v>342.74329292744477</v>
      </c>
      <c r="N120" s="51"/>
      <c r="O120" s="52">
        <v>3372.8262013296003</v>
      </c>
      <c r="P120" s="50"/>
      <c r="Q120" s="49">
        <v>180.30043087002201</v>
      </c>
      <c r="R120" s="51"/>
      <c r="S120" s="52">
        <v>180.30043087002201</v>
      </c>
      <c r="T120" s="50"/>
      <c r="U120" s="49">
        <v>405.89647681508853</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2111.1939999999991</v>
      </c>
      <c r="I129" s="59">
        <f>SUM(I6:I61)</f>
        <v>1238.0509325645251</v>
      </c>
      <c r="J129" s="59">
        <f>SUM(K6:K61)</f>
        <v>895.17631397343484</v>
      </c>
      <c r="K129" s="59">
        <f>SUM(M6:M61)</f>
        <v>1337.0909999999999</v>
      </c>
      <c r="L129" s="59">
        <f>SUM(O6:O61)</f>
        <v>5240.0330000000013</v>
      </c>
      <c r="M129" s="59">
        <f>SUM(Q6:Q61)</f>
        <v>12975.144200597138</v>
      </c>
      <c r="N129" s="59">
        <f>SUM(S6:S61)</f>
        <v>10764.657797347236</v>
      </c>
      <c r="O129" s="59">
        <f>SUM(U6:U61)</f>
        <v>3939.7729999999997</v>
      </c>
      <c r="P129" s="59">
        <f>SUM(W6:W61)</f>
        <v>1.5010000000000001</v>
      </c>
    </row>
    <row r="130" spans="7:16" ht="14.5" x14ac:dyDescent="0.3">
      <c r="G130" s="14" t="s">
        <v>116</v>
      </c>
      <c r="H130" s="59">
        <f>SUM(G91:G112)</f>
        <v>726.37444300000004</v>
      </c>
      <c r="I130" s="59">
        <f>SUM(I91:I112)</f>
        <v>654.25537799999984</v>
      </c>
      <c r="J130" s="59">
        <f>SUM(K91:K112)</f>
        <v>499.70987300000002</v>
      </c>
      <c r="K130" s="59">
        <f>SUM(M91:M112)</f>
        <v>9.6691340000000014</v>
      </c>
      <c r="L130" s="59">
        <f>SUM(O91:O112)</f>
        <v>9771.8168679999999</v>
      </c>
      <c r="M130" s="59">
        <f>SUM(Q91:Q112)</f>
        <v>7537.1977949999991</v>
      </c>
      <c r="N130" s="59">
        <f>SUM(S91:S112)</f>
        <v>6938.5540189999992</v>
      </c>
      <c r="O130" s="59">
        <f>SUM(U91:U112)</f>
        <v>16352.714578000003</v>
      </c>
      <c r="P130" s="59">
        <f>SUM(W91:W112)</f>
        <v>1.7538739999999999</v>
      </c>
    </row>
    <row r="131" spans="7:16" ht="14.5" x14ac:dyDescent="0.3">
      <c r="G131" s="14" t="s">
        <v>117</v>
      </c>
      <c r="H131" s="59">
        <f>SUM(G114:G117)</f>
        <v>42.863070045522186</v>
      </c>
      <c r="I131" s="59">
        <f>SUM(I114:I117)</f>
        <v>42.724946826265473</v>
      </c>
      <c r="J131" s="59">
        <f>SUM(K114:K117)</f>
        <v>41.924709417186321</v>
      </c>
      <c r="K131" s="59">
        <f>SUM(M114:M117)</f>
        <v>35.63213777485764</v>
      </c>
      <c r="L131" s="59">
        <f>SUM(O114:O117)</f>
        <v>418.64355917659634</v>
      </c>
      <c r="M131" s="59">
        <f>SUM(Q114:Q117)</f>
        <v>72.31274028774547</v>
      </c>
      <c r="N131" s="59">
        <f>SUM(S114:S117)</f>
        <v>71.312355914909986</v>
      </c>
      <c r="O131" s="59">
        <f>SUM(U114:U117)</f>
        <v>571.30117680050171</v>
      </c>
      <c r="P131" s="59">
        <f>SUM(W114:W117)</f>
        <v>0</v>
      </c>
    </row>
    <row r="132" spans="7:16" ht="14.5" x14ac:dyDescent="0.3">
      <c r="G132" s="14" t="s">
        <v>118</v>
      </c>
      <c r="H132" s="59">
        <f>SUM(G63:G70)</f>
        <v>165.92835109836048</v>
      </c>
      <c r="I132" s="59">
        <f>SUM(I63:I70)</f>
        <v>155.33214716974402</v>
      </c>
      <c r="J132" s="59">
        <f>SUM(K63:K70)</f>
        <v>107.68831010482405</v>
      </c>
      <c r="K132" s="59">
        <f>SUM(M63:M70)</f>
        <v>63.772277872930474</v>
      </c>
      <c r="L132" s="59">
        <f>SUM(O63:O70)</f>
        <v>150.65015543921749</v>
      </c>
      <c r="M132" s="59">
        <f>SUM(Q63:Q70)</f>
        <v>8791.1505016331957</v>
      </c>
      <c r="N132" s="59">
        <f>SUM(S63:S70)</f>
        <v>8212.9951047836967</v>
      </c>
      <c r="O132" s="59">
        <f>SUM(U63:U70)</f>
        <v>180.50966118935989</v>
      </c>
      <c r="P132" s="59">
        <f>SUM(W63:W70)</f>
        <v>0</v>
      </c>
    </row>
    <row r="133" spans="7:16" ht="14.5" x14ac:dyDescent="0.3">
      <c r="G133" s="14" t="s">
        <v>119</v>
      </c>
      <c r="H133" s="59">
        <f>SUM(G72:G80)</f>
        <v>21728.504503254793</v>
      </c>
      <c r="I133" s="59">
        <f>SUM(I72:I80)</f>
        <v>5846.652181991336</v>
      </c>
      <c r="J133" s="59">
        <f>SUM(K72:K80)</f>
        <v>1476.9666389645258</v>
      </c>
      <c r="K133" s="59">
        <f>SUM(M72:M80)</f>
        <v>0</v>
      </c>
      <c r="L133" s="59">
        <f>SUM(O72:O80)</f>
        <v>0</v>
      </c>
      <c r="M133" s="59">
        <f>SUM(Q72:Q80)</f>
        <v>2758.9088797943687</v>
      </c>
      <c r="N133" s="59">
        <f>SUM(S72:S80)</f>
        <v>2755.0509434717005</v>
      </c>
      <c r="O133" s="59">
        <f>SUM(U72:U80)</f>
        <v>0</v>
      </c>
      <c r="P133" s="59">
        <f>SUM(W72:W80)</f>
        <v>0</v>
      </c>
    </row>
    <row r="134" spans="7:16" ht="14.5" x14ac:dyDescent="0.3">
      <c r="G134" s="14" t="s">
        <v>120</v>
      </c>
      <c r="H134" s="59">
        <f>SUM(G84:G86)</f>
        <v>10.868912789037605</v>
      </c>
      <c r="I134" s="59">
        <f>SUM(I84:I86)</f>
        <v>10.342192397198293</v>
      </c>
      <c r="J134" s="59">
        <f>SUM(K84:K86)</f>
        <v>5.7572107476613503</v>
      </c>
      <c r="K134" s="59">
        <f>SUM(M84:M86)</f>
        <v>1.0215084274846504</v>
      </c>
      <c r="L134" s="59">
        <f>SUM(O84:O86)</f>
        <v>3.6652248694002854</v>
      </c>
      <c r="M134" s="59">
        <f>SUM(Q84:Q86)</f>
        <v>5.6827805070903805</v>
      </c>
      <c r="N134" s="59">
        <f>SUM(S84:S86)</f>
        <v>3.6778247832023641</v>
      </c>
      <c r="O134" s="59">
        <f>SUM(U84:U86)</f>
        <v>47.736006436669285</v>
      </c>
      <c r="P134" s="59">
        <f>SUM(W84:W86)</f>
        <v>0</v>
      </c>
    </row>
    <row r="135" spans="7:16" ht="14.5" x14ac:dyDescent="0.3">
      <c r="G135" s="58" t="s">
        <v>121</v>
      </c>
      <c r="H135" s="59">
        <f>SUM(G81:G82, G87:G88)</f>
        <v>72.568284213032598</v>
      </c>
      <c r="I135" s="59">
        <f>SUM(I81:I82, I87:I88)</f>
        <v>57.798873582780018</v>
      </c>
      <c r="J135" s="59">
        <f>SUM(K81:K82, K87:K88)</f>
        <v>51.780965233272845</v>
      </c>
      <c r="K135" s="59">
        <f>SUM(M81:M82, M87:M88)</f>
        <v>38.966726576044024</v>
      </c>
      <c r="L135" s="59">
        <f>SUM(O81:O82, O87:O88)</f>
        <v>508.29591819221923</v>
      </c>
      <c r="M135" s="59">
        <f>SUM(Q81:Q82, Q87:Q88)</f>
        <v>5833.9638349698562</v>
      </c>
      <c r="N135" s="59">
        <f>SUM(S81:S82, S87:S88)</f>
        <v>69.318043401850488</v>
      </c>
      <c r="O135" s="59">
        <f>SUM(U81:U82, U87:U88)</f>
        <v>483.13116881146215</v>
      </c>
      <c r="P135" s="59">
        <f>SUM(W81:W82, W87:W88)</f>
        <v>4.0000000000000001E-3</v>
      </c>
    </row>
    <row r="136" spans="7:16" ht="14.5" x14ac:dyDescent="0.3">
      <c r="G136" s="60" t="s">
        <v>122</v>
      </c>
      <c r="H136" s="59">
        <f>SUM(H129:H135)</f>
        <v>24858.301564400746</v>
      </c>
      <c r="I136" s="59">
        <f>SUM(I129:I135)</f>
        <v>8005.1566525318485</v>
      </c>
      <c r="J136" s="59">
        <f>SUM(J129:J135)</f>
        <v>3079.0040214409055</v>
      </c>
      <c r="K136" s="59">
        <f t="shared" ref="K136:P136" si="0">SUM(K129:K135)</f>
        <v>1486.1527846513168</v>
      </c>
      <c r="L136" s="59">
        <f t="shared" si="0"/>
        <v>16093.104725677436</v>
      </c>
      <c r="M136" s="59">
        <f t="shared" si="0"/>
        <v>37974.360732789391</v>
      </c>
      <c r="N136" s="59">
        <f t="shared" si="0"/>
        <v>28815.566088702592</v>
      </c>
      <c r="O136" s="59">
        <f t="shared" si="0"/>
        <v>21575.165591237997</v>
      </c>
      <c r="P136" s="59">
        <f t="shared" si="0"/>
        <v>3.258874</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8.4929133011380498E-2</v>
      </c>
      <c r="I140" s="61">
        <f t="shared" ref="I140:M140" si="1">I129/I$136</f>
        <v>0.15465667772696962</v>
      </c>
      <c r="J140" s="61">
        <f t="shared" si="1"/>
        <v>0.29073567547810875</v>
      </c>
      <c r="K140" s="61">
        <f t="shared" si="1"/>
        <v>0.89969955566426507</v>
      </c>
      <c r="L140" s="61">
        <f t="shared" si="1"/>
        <v>0.32560733862865127</v>
      </c>
      <c r="M140" s="61">
        <f t="shared" si="1"/>
        <v>0.34168170181713164</v>
      </c>
      <c r="N140" s="61">
        <f>N129/N$136</f>
        <v>0.37357092913637463</v>
      </c>
      <c r="O140" s="61">
        <f t="shared" ref="O140:P140" si="2">O129/O$136</f>
        <v>0.18260684875577507</v>
      </c>
      <c r="P140" s="61">
        <f t="shared" si="2"/>
        <v>0.46058853456746107</v>
      </c>
    </row>
    <row r="141" spans="7:16" ht="14.5" x14ac:dyDescent="0.3">
      <c r="G141" s="14" t="s">
        <v>116</v>
      </c>
      <c r="H141" s="61">
        <f t="shared" ref="H141:P146" si="3">H130/H$136</f>
        <v>2.9220598242328491E-2</v>
      </c>
      <c r="I141" s="61">
        <f t="shared" si="3"/>
        <v>8.1729241087752327E-2</v>
      </c>
      <c r="J141" s="61">
        <f t="shared" si="3"/>
        <v>0.16229594684522267</v>
      </c>
      <c r="K141" s="61">
        <f t="shared" si="3"/>
        <v>6.5061507133457935E-3</v>
      </c>
      <c r="L141" s="61">
        <f t="shared" si="3"/>
        <v>0.6072051996535216</v>
      </c>
      <c r="M141" s="61">
        <f t="shared" si="3"/>
        <v>0.19848122916502239</v>
      </c>
      <c r="N141" s="61">
        <f t="shared" si="3"/>
        <v>0.24079186914604198</v>
      </c>
      <c r="O141" s="61">
        <f t="shared" si="3"/>
        <v>0.75794155594528034</v>
      </c>
      <c r="P141" s="61">
        <f t="shared" si="3"/>
        <v>0.53818404761890148</v>
      </c>
    </row>
    <row r="142" spans="7:16" ht="14.5" x14ac:dyDescent="0.3">
      <c r="G142" s="14" t="s">
        <v>117</v>
      </c>
      <c r="H142" s="61">
        <f t="shared" si="3"/>
        <v>1.7242960036700913E-3</v>
      </c>
      <c r="I142" s="61">
        <f t="shared" si="3"/>
        <v>5.3371781066586053E-3</v>
      </c>
      <c r="J142" s="61">
        <f t="shared" si="3"/>
        <v>1.3616321747305316E-2</v>
      </c>
      <c r="K142" s="61">
        <f t="shared" si="3"/>
        <v>2.3976093267703766E-2</v>
      </c>
      <c r="L142" s="61">
        <f t="shared" si="3"/>
        <v>2.6013846694766574E-2</v>
      </c>
      <c r="M142" s="61">
        <f t="shared" si="3"/>
        <v>1.9042516817223526E-3</v>
      </c>
      <c r="N142" s="61">
        <f t="shared" si="3"/>
        <v>2.4747858742524809E-3</v>
      </c>
      <c r="O142" s="61">
        <f t="shared" si="3"/>
        <v>2.6479573210437642E-2</v>
      </c>
      <c r="P142" s="61">
        <f t="shared" si="3"/>
        <v>0</v>
      </c>
    </row>
    <row r="143" spans="7:16" ht="14.5" x14ac:dyDescent="0.3">
      <c r="G143" s="14" t="s">
        <v>118</v>
      </c>
      <c r="H143" s="61">
        <f t="shared" si="3"/>
        <v>6.6749673411309936E-3</v>
      </c>
      <c r="I143" s="61">
        <f t="shared" si="3"/>
        <v>1.940401092845772E-2</v>
      </c>
      <c r="J143" s="61">
        <f t="shared" si="3"/>
        <v>3.4975046916122028E-2</v>
      </c>
      <c r="K143" s="61">
        <f t="shared" si="3"/>
        <v>4.2910983669752913E-2</v>
      </c>
      <c r="L143" s="61">
        <f t="shared" si="3"/>
        <v>9.361161690500084E-3</v>
      </c>
      <c r="M143" s="61">
        <f t="shared" si="3"/>
        <v>0.23150226447505085</v>
      </c>
      <c r="N143" s="61">
        <f t="shared" si="3"/>
        <v>0.28501939123811548</v>
      </c>
      <c r="O143" s="61">
        <f t="shared" si="3"/>
        <v>8.3665481233973753E-3</v>
      </c>
      <c r="P143" s="61">
        <f t="shared" si="3"/>
        <v>0</v>
      </c>
    </row>
    <row r="144" spans="7:16" ht="14.5" x14ac:dyDescent="0.3">
      <c r="G144" s="14" t="s">
        <v>119</v>
      </c>
      <c r="H144" s="61">
        <f t="shared" si="3"/>
        <v>0.87409449301926179</v>
      </c>
      <c r="I144" s="61">
        <f t="shared" si="3"/>
        <v>0.73036074567537324</v>
      </c>
      <c r="J144" s="61">
        <f t="shared" si="3"/>
        <v>0.47968974014958843</v>
      </c>
      <c r="K144" s="61">
        <f t="shared" si="3"/>
        <v>0</v>
      </c>
      <c r="L144" s="61">
        <f t="shared" si="3"/>
        <v>0</v>
      </c>
      <c r="M144" s="61">
        <f t="shared" si="3"/>
        <v>7.2651884760028568E-2</v>
      </c>
      <c r="N144" s="61">
        <f t="shared" si="3"/>
        <v>9.5609815021188968E-2</v>
      </c>
      <c r="O144" s="61">
        <f t="shared" si="3"/>
        <v>0</v>
      </c>
      <c r="P144" s="61">
        <f t="shared" si="3"/>
        <v>0</v>
      </c>
    </row>
    <row r="145" spans="7:16" ht="14.5" x14ac:dyDescent="0.3">
      <c r="G145" s="14" t="s">
        <v>120</v>
      </c>
      <c r="H145" s="61">
        <f t="shared" si="3"/>
        <v>4.3723473065444E-4</v>
      </c>
      <c r="I145" s="61">
        <f t="shared" si="3"/>
        <v>1.2919412881104947E-3</v>
      </c>
      <c r="J145" s="61">
        <f t="shared" si="3"/>
        <v>1.8698289146654324E-3</v>
      </c>
      <c r="K145" s="61">
        <f t="shared" si="3"/>
        <v>6.8735088211291687E-4</v>
      </c>
      <c r="L145" s="61">
        <f t="shared" si="3"/>
        <v>2.2775125942927699E-4</v>
      </c>
      <c r="M145" s="61">
        <f t="shared" si="3"/>
        <v>1.4964782546513072E-4</v>
      </c>
      <c r="N145" s="61">
        <f t="shared" si="3"/>
        <v>1.276332650165873E-4</v>
      </c>
      <c r="O145" s="61">
        <f t="shared" si="3"/>
        <v>2.2125441510426045E-3</v>
      </c>
      <c r="P145" s="61">
        <f t="shared" si="3"/>
        <v>0</v>
      </c>
    </row>
    <row r="146" spans="7:16" ht="14.5" x14ac:dyDescent="0.3">
      <c r="G146" s="58" t="s">
        <v>121</v>
      </c>
      <c r="H146" s="61">
        <f t="shared" si="3"/>
        <v>2.9192776515736176E-3</v>
      </c>
      <c r="I146" s="61">
        <f t="shared" si="3"/>
        <v>7.2202051866779591E-3</v>
      </c>
      <c r="J146" s="61">
        <f t="shared" si="3"/>
        <v>1.6817439948987305E-2</v>
      </c>
      <c r="K146" s="61">
        <f t="shared" si="3"/>
        <v>2.6219865802819493E-2</v>
      </c>
      <c r="L146" s="61">
        <f t="shared" si="3"/>
        <v>3.1584702073131049E-2</v>
      </c>
      <c r="M146" s="61">
        <f t="shared" si="3"/>
        <v>0.15362902027557909</v>
      </c>
      <c r="N146" s="61">
        <f t="shared" si="3"/>
        <v>2.4055763190099972E-3</v>
      </c>
      <c r="O146" s="61">
        <f t="shared" si="3"/>
        <v>2.239292981406683E-2</v>
      </c>
      <c r="P146" s="61">
        <f t="shared" si="3"/>
        <v>1.2274178136374712E-3</v>
      </c>
    </row>
    <row r="147" spans="7:16" ht="14.5" x14ac:dyDescent="0.3">
      <c r="G147" s="60" t="s">
        <v>122</v>
      </c>
      <c r="H147" s="61">
        <f>SUM(H140:H146)</f>
        <v>1</v>
      </c>
      <c r="I147" s="61">
        <f t="shared" ref="I147:M147" si="4">SUM(I140:I146)</f>
        <v>0.99999999999999989</v>
      </c>
      <c r="J147" s="61">
        <f t="shared" si="4"/>
        <v>1</v>
      </c>
      <c r="K147" s="61">
        <f t="shared" si="4"/>
        <v>1</v>
      </c>
      <c r="L147" s="61">
        <f t="shared" si="4"/>
        <v>0.99999999999999978</v>
      </c>
      <c r="M147" s="61">
        <f t="shared" si="4"/>
        <v>1</v>
      </c>
      <c r="N147" s="61">
        <f>SUM(N140:N146)</f>
        <v>1</v>
      </c>
      <c r="O147" s="61">
        <f t="shared" ref="O147:P147" si="5">SUM(O140:O146)</f>
        <v>0.99999999999999967</v>
      </c>
      <c r="P147" s="61">
        <f t="shared" si="5"/>
        <v>1</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F8122002-2E94-4825-985B-7F395A3F1A19}"/>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竹苗空品區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2025-10-30T07:22:25Z</dcterms:created>
  <dcterms:modified xsi:type="dcterms:W3CDTF">2025-10-30T07:22:25Z</dcterms:modified>
</cp:coreProperties>
</file>