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D87C6896-9118-4941-AB9E-A30BA2CB2BEB}" xr6:coauthVersionLast="36" xr6:coauthVersionMax="36" xr10:uidLastSave="{00000000-0000-0000-0000-000000000000}"/>
  <bookViews>
    <workbookView xWindow="0" yWindow="0" windowWidth="15950" windowHeight="5870" xr2:uid="{3A8027C2-E771-4B65-8DCB-BD3E17650657}"/>
  </bookViews>
  <sheets>
    <sheet name="花東空品區" sheetId="1" r:id="rId1"/>
  </sheets>
  <definedNames>
    <definedName name="_xlnm._FilterDatabase" localSheetId="0" hidden="1">花東空品區!$A$4:$X$4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5" i="1" l="1"/>
  <c r="O135" i="1"/>
  <c r="N135" i="1"/>
  <c r="M135" i="1"/>
  <c r="L135" i="1"/>
  <c r="K135" i="1"/>
  <c r="J135" i="1"/>
  <c r="I135" i="1"/>
  <c r="H135" i="1"/>
  <c r="P134" i="1"/>
  <c r="P145" i="1" s="1"/>
  <c r="O134" i="1"/>
  <c r="N134" i="1"/>
  <c r="M134" i="1"/>
  <c r="L134" i="1"/>
  <c r="L136" i="1" s="1"/>
  <c r="K134" i="1"/>
  <c r="K136" i="1" s="1"/>
  <c r="J134" i="1"/>
  <c r="I134" i="1"/>
  <c r="H134" i="1"/>
  <c r="P133" i="1"/>
  <c r="O133" i="1"/>
  <c r="N133" i="1"/>
  <c r="M133" i="1"/>
  <c r="L133" i="1"/>
  <c r="K133" i="1"/>
  <c r="J133" i="1"/>
  <c r="I133" i="1"/>
  <c r="H133" i="1"/>
  <c r="P132" i="1"/>
  <c r="P143" i="1" s="1"/>
  <c r="O132" i="1"/>
  <c r="N132" i="1"/>
  <c r="M132" i="1"/>
  <c r="M136" i="1" s="1"/>
  <c r="L132" i="1"/>
  <c r="K132" i="1"/>
  <c r="J132" i="1"/>
  <c r="I132" i="1"/>
  <c r="H132" i="1"/>
  <c r="P131" i="1"/>
  <c r="O131" i="1"/>
  <c r="N131" i="1"/>
  <c r="M131" i="1"/>
  <c r="L131" i="1"/>
  <c r="K131" i="1"/>
  <c r="J131" i="1"/>
  <c r="I131" i="1"/>
  <c r="H131" i="1"/>
  <c r="P130" i="1"/>
  <c r="P141" i="1" s="1"/>
  <c r="O130" i="1"/>
  <c r="N130" i="1"/>
  <c r="M130" i="1"/>
  <c r="L130" i="1"/>
  <c r="K130" i="1"/>
  <c r="J130" i="1"/>
  <c r="I130" i="1"/>
  <c r="H130" i="1"/>
  <c r="P129" i="1"/>
  <c r="P136" i="1" s="1"/>
  <c r="O129" i="1"/>
  <c r="N129" i="1"/>
  <c r="M129" i="1"/>
  <c r="L129" i="1"/>
  <c r="K129" i="1"/>
  <c r="J129" i="1"/>
  <c r="I129" i="1"/>
  <c r="H129" i="1"/>
  <c r="H136" i="1" s="1"/>
  <c r="H144" i="1" l="1"/>
  <c r="L142" i="1"/>
  <c r="M146" i="1"/>
  <c r="M144" i="1"/>
  <c r="J140" i="1"/>
  <c r="H146" i="1"/>
  <c r="K146" i="1"/>
  <c r="K141" i="1"/>
  <c r="K140" i="1"/>
  <c r="K147" i="1" s="1"/>
  <c r="J142" i="1"/>
  <c r="J144" i="1"/>
  <c r="H142" i="1"/>
  <c r="K142" i="1"/>
  <c r="M142" i="1"/>
  <c r="H141" i="1"/>
  <c r="H143" i="1"/>
  <c r="K144" i="1"/>
  <c r="J143" i="1"/>
  <c r="L143" i="1"/>
  <c r="L146" i="1"/>
  <c r="L144" i="1"/>
  <c r="M145" i="1"/>
  <c r="L140" i="1"/>
  <c r="M140" i="1"/>
  <c r="P144" i="1"/>
  <c r="P142" i="1"/>
  <c r="P140" i="1"/>
  <c r="L141" i="1"/>
  <c r="H145" i="1"/>
  <c r="M141" i="1"/>
  <c r="K143" i="1"/>
  <c r="P146" i="1"/>
  <c r="N136" i="1"/>
  <c r="O136" i="1"/>
  <c r="O146" i="1" s="1"/>
  <c r="I136" i="1"/>
  <c r="H140" i="1"/>
  <c r="M143" i="1"/>
  <c r="K145" i="1"/>
  <c r="L145" i="1"/>
  <c r="J136" i="1"/>
  <c r="N142" i="1" l="1"/>
  <c r="N141" i="1"/>
  <c r="N144" i="1"/>
  <c r="N146" i="1"/>
  <c r="O140" i="1"/>
  <c r="N145" i="1"/>
  <c r="I141" i="1"/>
  <c r="I143" i="1"/>
  <c r="O144" i="1"/>
  <c r="O142" i="1"/>
  <c r="P147" i="1"/>
  <c r="J147" i="1"/>
  <c r="I144" i="1"/>
  <c r="O143" i="1"/>
  <c r="I145" i="1"/>
  <c r="I140" i="1"/>
  <c r="I147" i="1" s="1"/>
  <c r="M147" i="1"/>
  <c r="I142" i="1"/>
  <c r="N143" i="1"/>
  <c r="N140" i="1"/>
  <c r="N147" i="1" s="1"/>
  <c r="O145" i="1"/>
  <c r="J141" i="1"/>
  <c r="J146" i="1"/>
  <c r="J145" i="1"/>
  <c r="I146" i="1"/>
  <c r="H147" i="1"/>
  <c r="L147" i="1"/>
  <c r="O141" i="1"/>
  <c r="O147" i="1" l="1"/>
</calcChain>
</file>

<file path=xl/sharedStrings.xml><?xml version="1.0" encoding="utf-8"?>
<sst xmlns="http://schemas.openxmlformats.org/spreadsheetml/2006/main" count="282" uniqueCount="124">
  <si>
    <t>花東空品區民國112年各污染源行業別排放量分類統計表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</si>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</sst>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C4895932-58A9-4342-9653-B4582BD690F6}"/>
    <cellStyle name="一般 2 2" xfId="4" xr:uid="{A911F08C-D315-49C9-B6FE-18435C1594A0}"/>
    <cellStyle name="一般 2 5" xfId="3" xr:uid="{7D14720F-9C26-452F-AA00-10D950D41CF2}"/>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20EE0-1639-49DA-8983-FF3B68C3309A}">
  <sheetPr codeName="工作表10">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150.93779443241635</v>
      </c>
      <c r="H6" s="31">
        <v>8.9671843931436717E-3</v>
      </c>
      <c r="I6" s="30">
        <v>95.755197989707725</v>
      </c>
      <c r="J6" s="32">
        <v>1.1549570170675809E-2</v>
      </c>
      <c r="K6" s="33">
        <v>57.881455214375606</v>
      </c>
      <c r="L6" s="31">
        <v>2.5900754131802737E-2</v>
      </c>
      <c r="M6" s="30">
        <v>1947.0409999999999</v>
      </c>
      <c r="N6" s="32">
        <v>0.62364790379531199</v>
      </c>
      <c r="O6" s="33">
        <v>2505.5640000000008</v>
      </c>
      <c r="P6" s="31">
        <v>0.18058323897914572</v>
      </c>
      <c r="Q6" s="30">
        <v>0</v>
      </c>
      <c r="R6" s="32">
        <v>0</v>
      </c>
      <c r="S6" s="33">
        <v>0</v>
      </c>
      <c r="T6" s="31">
        <v>0</v>
      </c>
      <c r="U6" s="30">
        <v>915.52499999999998</v>
      </c>
      <c r="V6" s="32">
        <v>7.5050345726372841E-2</v>
      </c>
      <c r="W6" s="33">
        <v>7.0000000000000007E-2</v>
      </c>
      <c r="X6" s="32">
        <v>0.11003054133454472</v>
      </c>
    </row>
    <row r="7" spans="1:24" x14ac:dyDescent="0.3">
      <c r="A7" s="29"/>
      <c r="B7" s="21"/>
      <c r="C7" s="22"/>
      <c r="D7" s="23"/>
      <c r="E7" s="23" t="s">
        <v>17</v>
      </c>
      <c r="F7" s="23" t="s">
        <v>19</v>
      </c>
      <c r="G7" s="30">
        <v>25.761205567583612</v>
      </c>
      <c r="H7" s="31">
        <v>1.5304681069633376E-3</v>
      </c>
      <c r="I7" s="30">
        <v>13.202104380578909</v>
      </c>
      <c r="J7" s="32">
        <v>1.5923796738478032E-3</v>
      </c>
      <c r="K7" s="33">
        <v>8.7319515505129779</v>
      </c>
      <c r="L7" s="31">
        <v>3.9073677288002867E-3</v>
      </c>
      <c r="M7" s="30">
        <v>0</v>
      </c>
      <c r="N7" s="32">
        <v>0</v>
      </c>
      <c r="O7" s="33">
        <v>0</v>
      </c>
      <c r="P7" s="31">
        <v>0</v>
      </c>
      <c r="Q7" s="30">
        <v>0.62298078343198859</v>
      </c>
      <c r="R7" s="32">
        <v>5.769673029819545E-5</v>
      </c>
      <c r="S7" s="33">
        <v>0.49499999999999988</v>
      </c>
      <c r="T7" s="31">
        <v>7.2144172439422827E-5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0</v>
      </c>
      <c r="H10" s="31">
        <v>0</v>
      </c>
      <c r="I10" s="30">
        <v>0</v>
      </c>
      <c r="J10" s="32">
        <v>0</v>
      </c>
      <c r="K10" s="33">
        <v>0</v>
      </c>
      <c r="L10" s="31">
        <v>0</v>
      </c>
      <c r="M10" s="30">
        <v>0</v>
      </c>
      <c r="N10" s="32">
        <v>0</v>
      </c>
      <c r="O10" s="33">
        <v>0</v>
      </c>
      <c r="P10" s="31">
        <v>0</v>
      </c>
      <c r="Q10" s="30">
        <v>0</v>
      </c>
      <c r="R10" s="32">
        <v>0</v>
      </c>
      <c r="S10" s="33">
        <v>0</v>
      </c>
      <c r="T10" s="31">
        <v>0</v>
      </c>
      <c r="U10" s="30">
        <v>0</v>
      </c>
      <c r="V10" s="32">
        <v>0</v>
      </c>
      <c r="W10" s="33">
        <v>0</v>
      </c>
      <c r="X10" s="32">
        <v>0</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0</v>
      </c>
      <c r="H12" s="31">
        <v>0</v>
      </c>
      <c r="I12" s="30">
        <v>0</v>
      </c>
      <c r="J12" s="32">
        <v>0</v>
      </c>
      <c r="K12" s="33">
        <v>0</v>
      </c>
      <c r="L12" s="31">
        <v>0</v>
      </c>
      <c r="M12" s="30">
        <v>0</v>
      </c>
      <c r="N12" s="32">
        <v>0</v>
      </c>
      <c r="O12" s="33">
        <v>0</v>
      </c>
      <c r="P12" s="31">
        <v>0</v>
      </c>
      <c r="Q12" s="30">
        <v>0</v>
      </c>
      <c r="R12" s="32">
        <v>0</v>
      </c>
      <c r="S12" s="33">
        <v>0</v>
      </c>
      <c r="T12" s="31">
        <v>0</v>
      </c>
      <c r="U12" s="30">
        <v>0</v>
      </c>
      <c r="V12" s="32">
        <v>0</v>
      </c>
      <c r="W12" s="33">
        <v>0</v>
      </c>
      <c r="X12" s="32">
        <v>0</v>
      </c>
    </row>
    <row r="13" spans="1:24" x14ac:dyDescent="0.3">
      <c r="A13" s="29"/>
      <c r="B13" s="21"/>
      <c r="C13" s="22"/>
      <c r="D13" s="23" t="s">
        <v>23</v>
      </c>
      <c r="E13" s="23" t="s">
        <v>17</v>
      </c>
      <c r="F13" s="23" t="s">
        <v>18</v>
      </c>
      <c r="G13" s="30">
        <v>0</v>
      </c>
      <c r="H13" s="31">
        <v>0</v>
      </c>
      <c r="I13" s="30">
        <v>0</v>
      </c>
      <c r="J13" s="32">
        <v>0</v>
      </c>
      <c r="K13" s="33">
        <v>0</v>
      </c>
      <c r="L13" s="31">
        <v>0</v>
      </c>
      <c r="M13" s="30">
        <v>0</v>
      </c>
      <c r="N13" s="32">
        <v>0</v>
      </c>
      <c r="O13" s="33">
        <v>0</v>
      </c>
      <c r="P13" s="31">
        <v>0</v>
      </c>
      <c r="Q13" s="30">
        <v>0</v>
      </c>
      <c r="R13" s="32">
        <v>0</v>
      </c>
      <c r="S13" s="33">
        <v>0</v>
      </c>
      <c r="T13" s="31">
        <v>0</v>
      </c>
      <c r="U13" s="30">
        <v>0</v>
      </c>
      <c r="V13" s="32">
        <v>0</v>
      </c>
      <c r="W13" s="33">
        <v>0</v>
      </c>
      <c r="X13" s="32">
        <v>0</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0</v>
      </c>
      <c r="R14" s="32">
        <v>0</v>
      </c>
      <c r="S14" s="33">
        <v>0</v>
      </c>
      <c r="T14" s="31">
        <v>0</v>
      </c>
      <c r="U14" s="30">
        <v>0</v>
      </c>
      <c r="V14" s="32">
        <v>0</v>
      </c>
      <c r="W14" s="33">
        <v>0</v>
      </c>
      <c r="X14" s="32">
        <v>0</v>
      </c>
    </row>
    <row r="15" spans="1:24" x14ac:dyDescent="0.3">
      <c r="A15" s="29"/>
      <c r="B15" s="34"/>
      <c r="C15" s="35"/>
      <c r="D15" s="23"/>
      <c r="E15" s="23" t="s">
        <v>17</v>
      </c>
      <c r="F15" s="23" t="s">
        <v>19</v>
      </c>
      <c r="G15" s="30">
        <v>0</v>
      </c>
      <c r="H15" s="31">
        <v>0</v>
      </c>
      <c r="I15" s="30">
        <v>0</v>
      </c>
      <c r="J15" s="32">
        <v>0</v>
      </c>
      <c r="K15" s="33">
        <v>0</v>
      </c>
      <c r="L15" s="31">
        <v>0</v>
      </c>
      <c r="M15" s="30">
        <v>0</v>
      </c>
      <c r="N15" s="32">
        <v>0</v>
      </c>
      <c r="O15" s="33">
        <v>0</v>
      </c>
      <c r="P15" s="31">
        <v>0</v>
      </c>
      <c r="Q15" s="30">
        <v>0</v>
      </c>
      <c r="R15" s="32">
        <v>0</v>
      </c>
      <c r="S15" s="33">
        <v>0</v>
      </c>
      <c r="T15" s="31">
        <v>0</v>
      </c>
      <c r="U15" s="30">
        <v>0</v>
      </c>
      <c r="V15" s="32">
        <v>0</v>
      </c>
      <c r="W15" s="33">
        <v>0</v>
      </c>
      <c r="X15" s="32">
        <v>0</v>
      </c>
    </row>
    <row r="16" spans="1:24" x14ac:dyDescent="0.3">
      <c r="A16" s="29"/>
      <c r="B16" s="34"/>
      <c r="C16" s="35"/>
      <c r="D16" s="23" t="s">
        <v>24</v>
      </c>
      <c r="E16" s="23" t="s">
        <v>17</v>
      </c>
      <c r="F16" s="23" t="s">
        <v>18</v>
      </c>
      <c r="G16" s="30">
        <v>0</v>
      </c>
      <c r="H16" s="31">
        <v>0</v>
      </c>
      <c r="I16" s="30">
        <v>0</v>
      </c>
      <c r="J16" s="32">
        <v>0</v>
      </c>
      <c r="K16" s="33">
        <v>0</v>
      </c>
      <c r="L16" s="31">
        <v>0</v>
      </c>
      <c r="M16" s="30">
        <v>0</v>
      </c>
      <c r="N16" s="32">
        <v>0</v>
      </c>
      <c r="O16" s="33">
        <v>0</v>
      </c>
      <c r="P16" s="31">
        <v>0</v>
      </c>
      <c r="Q16" s="30">
        <v>0</v>
      </c>
      <c r="R16" s="32">
        <v>0</v>
      </c>
      <c r="S16" s="33">
        <v>0</v>
      </c>
      <c r="T16" s="31">
        <v>0</v>
      </c>
      <c r="U16" s="30">
        <v>0</v>
      </c>
      <c r="V16" s="32">
        <v>0</v>
      </c>
      <c r="W16" s="33">
        <v>0</v>
      </c>
      <c r="X16" s="32">
        <v>0</v>
      </c>
    </row>
    <row r="17" spans="1:24" x14ac:dyDescent="0.3">
      <c r="A17" s="29"/>
      <c r="B17" s="34"/>
      <c r="C17" s="35"/>
      <c r="D17" s="23"/>
      <c r="E17" s="23" t="s">
        <v>17</v>
      </c>
      <c r="F17" s="23" t="s">
        <v>19</v>
      </c>
      <c r="G17" s="30">
        <v>0</v>
      </c>
      <c r="H17" s="31">
        <v>0</v>
      </c>
      <c r="I17" s="30">
        <v>0</v>
      </c>
      <c r="J17" s="32">
        <v>0</v>
      </c>
      <c r="K17" s="33">
        <v>0</v>
      </c>
      <c r="L17" s="31">
        <v>0</v>
      </c>
      <c r="M17" s="30">
        <v>0</v>
      </c>
      <c r="N17" s="32">
        <v>0</v>
      </c>
      <c r="O17" s="33">
        <v>0</v>
      </c>
      <c r="P17" s="31">
        <v>0</v>
      </c>
      <c r="Q17" s="30">
        <v>0</v>
      </c>
      <c r="R17" s="32">
        <v>0</v>
      </c>
      <c r="S17" s="33">
        <v>0</v>
      </c>
      <c r="T17" s="31">
        <v>0</v>
      </c>
      <c r="U17" s="30">
        <v>0</v>
      </c>
      <c r="V17" s="32">
        <v>0</v>
      </c>
      <c r="W17" s="33">
        <v>0</v>
      </c>
      <c r="X17" s="32">
        <v>0</v>
      </c>
    </row>
    <row r="18" spans="1:24" x14ac:dyDescent="0.3">
      <c r="A18" s="29"/>
      <c r="B18" s="34"/>
      <c r="C18" s="35"/>
      <c r="D18" s="23" t="s">
        <v>25</v>
      </c>
      <c r="E18" s="23" t="s">
        <v>17</v>
      </c>
      <c r="F18" s="23" t="s">
        <v>18</v>
      </c>
      <c r="G18" s="30">
        <v>103.78016101710111</v>
      </c>
      <c r="H18" s="31">
        <v>6.1655587567710042E-3</v>
      </c>
      <c r="I18" s="30">
        <v>73.253082061013686</v>
      </c>
      <c r="J18" s="32">
        <v>8.8354640713383305E-3</v>
      </c>
      <c r="K18" s="33">
        <v>58.94318798531306</v>
      </c>
      <c r="L18" s="31">
        <v>2.6375857588546835E-2</v>
      </c>
      <c r="M18" s="30">
        <v>423.52503999999999</v>
      </c>
      <c r="N18" s="32">
        <v>0.13565739160131998</v>
      </c>
      <c r="O18" s="33">
        <v>6822.0081900000014</v>
      </c>
      <c r="P18" s="31">
        <v>0.49168184699830425</v>
      </c>
      <c r="Q18" s="30">
        <v>0</v>
      </c>
      <c r="R18" s="32">
        <v>0</v>
      </c>
      <c r="S18" s="33">
        <v>0</v>
      </c>
      <c r="T18" s="31">
        <v>0</v>
      </c>
      <c r="U18" s="30">
        <v>2600.8775461950813</v>
      </c>
      <c r="V18" s="32">
        <v>0.21320745914519112</v>
      </c>
      <c r="W18" s="33">
        <v>2.2501198938690951E-2</v>
      </c>
      <c r="X18" s="32">
        <v>3.5368844284292114E-2</v>
      </c>
    </row>
    <row r="19" spans="1:24" x14ac:dyDescent="0.3">
      <c r="A19" s="29"/>
      <c r="B19" s="34"/>
      <c r="C19" s="35"/>
      <c r="D19" s="23"/>
      <c r="E19" s="23" t="s">
        <v>17</v>
      </c>
      <c r="F19" s="23" t="s">
        <v>19</v>
      </c>
      <c r="G19" s="30">
        <v>710.82082898290003</v>
      </c>
      <c r="H19" s="31">
        <v>4.222972429102869E-2</v>
      </c>
      <c r="I19" s="30">
        <v>426.78024635042402</v>
      </c>
      <c r="J19" s="32">
        <v>5.1476353306818282E-2</v>
      </c>
      <c r="K19" s="33">
        <v>286.95970157379656</v>
      </c>
      <c r="L19" s="31">
        <v>0.12840853169068978</v>
      </c>
      <c r="M19" s="30">
        <v>0</v>
      </c>
      <c r="N19" s="32">
        <v>0</v>
      </c>
      <c r="O19" s="33">
        <v>0</v>
      </c>
      <c r="P19" s="31">
        <v>0</v>
      </c>
      <c r="Q19" s="30">
        <v>0.8319237452381063</v>
      </c>
      <c r="R19" s="32">
        <v>7.7047769745385415E-5</v>
      </c>
      <c r="S19" s="33">
        <v>0.70599999999999996</v>
      </c>
      <c r="T19" s="31">
        <v>1.0289653685299501E-4</v>
      </c>
      <c r="U19" s="30">
        <v>359.57345380491904</v>
      </c>
      <c r="V19" s="32">
        <v>2.9476106083487757E-2</v>
      </c>
      <c r="W19" s="33">
        <v>6.5498801061309037E-2</v>
      </c>
      <c r="X19" s="32">
        <v>0.10295526482199263</v>
      </c>
    </row>
    <row r="20" spans="1:24" x14ac:dyDescent="0.3">
      <c r="A20" s="29"/>
      <c r="B20" s="34"/>
      <c r="C20" s="35"/>
      <c r="D20" s="23" t="s">
        <v>26</v>
      </c>
      <c r="E20" s="23" t="s">
        <v>17</v>
      </c>
      <c r="F20" s="23" t="s">
        <v>18</v>
      </c>
      <c r="G20" s="30">
        <v>41.809974504342307</v>
      </c>
      <c r="H20" s="31">
        <v>2.483922282440305E-3</v>
      </c>
      <c r="I20" s="30">
        <v>28.624661322031059</v>
      </c>
      <c r="J20" s="32">
        <v>3.4525805542813706E-3</v>
      </c>
      <c r="K20" s="33">
        <v>23.567178335780397</v>
      </c>
      <c r="L20" s="31">
        <v>1.0545824900127829E-2</v>
      </c>
      <c r="M20" s="30">
        <v>519.83468000000005</v>
      </c>
      <c r="N20" s="32">
        <v>0.16650589715476297</v>
      </c>
      <c r="O20" s="33">
        <v>409.38855000000012</v>
      </c>
      <c r="P20" s="31">
        <v>2.9505815999900997E-2</v>
      </c>
      <c r="Q20" s="30">
        <v>29.964843186413141</v>
      </c>
      <c r="R20" s="32">
        <v>2.7751634107072601E-3</v>
      </c>
      <c r="S20" s="33">
        <v>27.597881887831218</v>
      </c>
      <c r="T20" s="31">
        <v>4.0222754543000399E-3</v>
      </c>
      <c r="U20" s="30">
        <v>15.459999999999997</v>
      </c>
      <c r="V20" s="32">
        <v>1.2673366046036143E-3</v>
      </c>
      <c r="W20" s="33">
        <v>8.0000000000000002E-3</v>
      </c>
      <c r="X20" s="32">
        <v>1.2574919009662252E-2</v>
      </c>
    </row>
    <row r="21" spans="1:24" x14ac:dyDescent="0.3">
      <c r="A21" s="29"/>
      <c r="B21" s="34"/>
      <c r="C21" s="35"/>
      <c r="D21" s="23"/>
      <c r="E21" s="23" t="s">
        <v>17</v>
      </c>
      <c r="F21" s="23" t="s">
        <v>19</v>
      </c>
      <c r="G21" s="30">
        <v>88.982835495657667</v>
      </c>
      <c r="H21" s="31">
        <v>5.2864525860791614E-3</v>
      </c>
      <c r="I21" s="30">
        <v>47.173924479885464</v>
      </c>
      <c r="J21" s="32">
        <v>5.6899109650962306E-3</v>
      </c>
      <c r="K21" s="33">
        <v>32.122020735985892</v>
      </c>
      <c r="L21" s="31">
        <v>1.437393994705243E-2</v>
      </c>
      <c r="M21" s="30">
        <v>0</v>
      </c>
      <c r="N21" s="32">
        <v>0</v>
      </c>
      <c r="O21" s="33">
        <v>0</v>
      </c>
      <c r="P21" s="31">
        <v>0</v>
      </c>
      <c r="Q21" s="30">
        <v>0.27522897708841987</v>
      </c>
      <c r="R21" s="32">
        <v>2.5490051192008218E-5</v>
      </c>
      <c r="S21" s="33">
        <v>0.2311181121687825</v>
      </c>
      <c r="T21" s="31">
        <v>3.3684494824603064E-5</v>
      </c>
      <c r="U21" s="30">
        <v>10.778</v>
      </c>
      <c r="V21" s="32">
        <v>8.835287143866596E-4</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v>
      </c>
      <c r="H26" s="31">
        <v>0</v>
      </c>
      <c r="I26" s="30">
        <v>0</v>
      </c>
      <c r="J26" s="32">
        <v>0</v>
      </c>
      <c r="K26" s="33">
        <v>0</v>
      </c>
      <c r="L26" s="31">
        <v>0</v>
      </c>
      <c r="M26" s="30">
        <v>0</v>
      </c>
      <c r="N26" s="32">
        <v>0</v>
      </c>
      <c r="O26" s="33">
        <v>0</v>
      </c>
      <c r="P26" s="31">
        <v>0</v>
      </c>
      <c r="Q26" s="30">
        <v>0</v>
      </c>
      <c r="R26" s="32">
        <v>0</v>
      </c>
      <c r="S26" s="33">
        <v>0</v>
      </c>
      <c r="T26" s="31">
        <v>0</v>
      </c>
      <c r="U26" s="30">
        <v>0</v>
      </c>
      <c r="V26" s="32">
        <v>0</v>
      </c>
      <c r="W26" s="33">
        <v>0</v>
      </c>
      <c r="X26" s="32">
        <v>0</v>
      </c>
    </row>
    <row r="27" spans="1:24" x14ac:dyDescent="0.3">
      <c r="A27" s="29"/>
      <c r="B27" s="34"/>
      <c r="C27" s="35"/>
      <c r="D27" s="23"/>
      <c r="E27" s="23" t="s">
        <v>17</v>
      </c>
      <c r="F27" s="23" t="s">
        <v>19</v>
      </c>
      <c r="G27" s="30">
        <v>0</v>
      </c>
      <c r="H27" s="31">
        <v>0</v>
      </c>
      <c r="I27" s="30">
        <v>0</v>
      </c>
      <c r="J27" s="32">
        <v>0</v>
      </c>
      <c r="K27" s="33">
        <v>0</v>
      </c>
      <c r="L27" s="31">
        <v>0</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0</v>
      </c>
      <c r="H28" s="31">
        <v>0</v>
      </c>
      <c r="I28" s="30">
        <v>0</v>
      </c>
      <c r="J28" s="32">
        <v>0</v>
      </c>
      <c r="K28" s="33">
        <v>0</v>
      </c>
      <c r="L28" s="31">
        <v>0</v>
      </c>
      <c r="M28" s="30">
        <v>0</v>
      </c>
      <c r="N28" s="32">
        <v>0</v>
      </c>
      <c r="O28" s="33">
        <v>0</v>
      </c>
      <c r="P28" s="31">
        <v>0</v>
      </c>
      <c r="Q28" s="30">
        <v>0</v>
      </c>
      <c r="R28" s="32">
        <v>0</v>
      </c>
      <c r="S28" s="33">
        <v>0</v>
      </c>
      <c r="T28" s="31">
        <v>0</v>
      </c>
      <c r="U28" s="30">
        <v>0</v>
      </c>
      <c r="V28" s="32">
        <v>0</v>
      </c>
      <c r="W28" s="33">
        <v>0</v>
      </c>
      <c r="X28" s="32">
        <v>0</v>
      </c>
    </row>
    <row r="29" spans="1:24" x14ac:dyDescent="0.3">
      <c r="A29" s="29"/>
      <c r="B29" s="34"/>
      <c r="C29" s="35"/>
      <c r="D29" s="23"/>
      <c r="E29" s="23" t="s">
        <v>17</v>
      </c>
      <c r="F29" s="23" t="s">
        <v>19</v>
      </c>
      <c r="G29" s="30">
        <v>0</v>
      </c>
      <c r="H29" s="31">
        <v>0</v>
      </c>
      <c r="I29" s="30">
        <v>0</v>
      </c>
      <c r="J29" s="32">
        <v>0</v>
      </c>
      <c r="K29" s="33">
        <v>0</v>
      </c>
      <c r="L29" s="31">
        <v>0</v>
      </c>
      <c r="M29" s="30">
        <v>0</v>
      </c>
      <c r="N29" s="32">
        <v>0</v>
      </c>
      <c r="O29" s="33">
        <v>0</v>
      </c>
      <c r="P29" s="31">
        <v>0</v>
      </c>
      <c r="Q29" s="30">
        <v>0</v>
      </c>
      <c r="R29" s="32">
        <v>0</v>
      </c>
      <c r="S29" s="33">
        <v>0</v>
      </c>
      <c r="T29" s="31">
        <v>0</v>
      </c>
      <c r="U29" s="30">
        <v>0</v>
      </c>
      <c r="V29" s="32">
        <v>0</v>
      </c>
      <c r="W29" s="33">
        <v>0</v>
      </c>
      <c r="X29" s="32">
        <v>0</v>
      </c>
    </row>
    <row r="30" spans="1:24" x14ac:dyDescent="0.3">
      <c r="A30" s="29"/>
      <c r="B30" s="34"/>
      <c r="C30" s="35"/>
      <c r="D30" s="23" t="s">
        <v>31</v>
      </c>
      <c r="E30" s="23" t="s">
        <v>17</v>
      </c>
      <c r="F30" s="23" t="s">
        <v>18</v>
      </c>
      <c r="G30" s="30">
        <v>1.6010869033420956</v>
      </c>
      <c r="H30" s="31">
        <v>9.512025497460508E-5</v>
      </c>
      <c r="I30" s="30">
        <v>1.150708331377589</v>
      </c>
      <c r="J30" s="32">
        <v>1.3879336995005988E-4</v>
      </c>
      <c r="K30" s="33">
        <v>0.91268766690120007</v>
      </c>
      <c r="L30" s="31">
        <v>4.0840885516757935E-4</v>
      </c>
      <c r="M30" s="30">
        <v>0.83119999999999983</v>
      </c>
      <c r="N30" s="32">
        <v>2.6623791570627595E-4</v>
      </c>
      <c r="O30" s="33">
        <v>8.6579400000000017</v>
      </c>
      <c r="P30" s="31">
        <v>6.2400275869509006E-4</v>
      </c>
      <c r="Q30" s="30">
        <v>8.746654070641742E-2</v>
      </c>
      <c r="R30" s="32">
        <v>8.1006245191915037E-6</v>
      </c>
      <c r="S30" s="33">
        <v>5.4079999999999996E-2</v>
      </c>
      <c r="T30" s="31">
        <v>7.8819330212605813E-6</v>
      </c>
      <c r="U30" s="30">
        <v>2.6775311148161487</v>
      </c>
      <c r="V30" s="32">
        <v>2.1949115082610794E-4</v>
      </c>
      <c r="W30" s="33">
        <v>0</v>
      </c>
      <c r="X30" s="32">
        <v>0</v>
      </c>
    </row>
    <row r="31" spans="1:24" x14ac:dyDescent="0.3">
      <c r="A31" s="29"/>
      <c r="B31" s="34"/>
      <c r="C31" s="35"/>
      <c r="D31" s="23"/>
      <c r="E31" s="23" t="s">
        <v>17</v>
      </c>
      <c r="F31" s="23" t="s">
        <v>19</v>
      </c>
      <c r="G31" s="30">
        <v>3.7077830966579013</v>
      </c>
      <c r="H31" s="31">
        <v>2.2027865745977813E-4</v>
      </c>
      <c r="I31" s="30">
        <v>2.6770193957870054</v>
      </c>
      <c r="J31" s="32">
        <v>3.2289028699230979E-4</v>
      </c>
      <c r="K31" s="33">
        <v>1.6903565022630085</v>
      </c>
      <c r="L31" s="31">
        <v>7.5639957561631128E-4</v>
      </c>
      <c r="M31" s="30">
        <v>0</v>
      </c>
      <c r="N31" s="32">
        <v>0</v>
      </c>
      <c r="O31" s="33">
        <v>0</v>
      </c>
      <c r="P31" s="31">
        <v>0</v>
      </c>
      <c r="Q31" s="30">
        <v>67.983802814953336</v>
      </c>
      <c r="R31" s="32">
        <v>6.2962506067224143E-3</v>
      </c>
      <c r="S31" s="33">
        <v>57.731549999999999</v>
      </c>
      <c r="T31" s="31">
        <v>8.4141311078690141E-3</v>
      </c>
      <c r="U31" s="30">
        <v>4.6888518385003605E-4</v>
      </c>
      <c r="V31" s="32">
        <v>3.8436957105397559E-8</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0.06</v>
      </c>
      <c r="H34" s="31">
        <v>3.5645880848585485E-6</v>
      </c>
      <c r="I34" s="30">
        <v>5.6558275196679289E-2</v>
      </c>
      <c r="J34" s="32">
        <v>6.8218100095897931E-6</v>
      </c>
      <c r="K34" s="33">
        <v>5.4015055376779419E-2</v>
      </c>
      <c r="L34" s="31">
        <v>2.417062016751448E-5</v>
      </c>
      <c r="M34" s="30">
        <v>0.22800000000000001</v>
      </c>
      <c r="N34" s="32">
        <v>7.3029649640316322E-5</v>
      </c>
      <c r="O34" s="33">
        <v>0.79200000000000004</v>
      </c>
      <c r="P34" s="31">
        <v>5.708172901250312E-5</v>
      </c>
      <c r="Q34" s="30">
        <v>0</v>
      </c>
      <c r="R34" s="32">
        <v>0</v>
      </c>
      <c r="S34" s="33">
        <v>0</v>
      </c>
      <c r="T34" s="31">
        <v>0</v>
      </c>
      <c r="U34" s="30">
        <v>0</v>
      </c>
      <c r="V34" s="32">
        <v>0</v>
      </c>
      <c r="W34" s="33">
        <v>0</v>
      </c>
      <c r="X34" s="32">
        <v>0</v>
      </c>
    </row>
    <row r="35" spans="1:24" x14ac:dyDescent="0.3">
      <c r="A35" s="29"/>
      <c r="B35" s="34"/>
      <c r="C35" s="35"/>
      <c r="D35" s="23"/>
      <c r="E35" s="23" t="s">
        <v>17</v>
      </c>
      <c r="F35" s="23" t="s">
        <v>19</v>
      </c>
      <c r="G35" s="30">
        <v>0</v>
      </c>
      <c r="H35" s="31">
        <v>0</v>
      </c>
      <c r="I35" s="30">
        <v>0</v>
      </c>
      <c r="J35" s="32">
        <v>0</v>
      </c>
      <c r="K35" s="33">
        <v>0</v>
      </c>
      <c r="L35" s="31">
        <v>0</v>
      </c>
      <c r="M35" s="30">
        <v>0</v>
      </c>
      <c r="N35" s="32">
        <v>0</v>
      </c>
      <c r="O35" s="33">
        <v>0</v>
      </c>
      <c r="P35" s="31">
        <v>0</v>
      </c>
      <c r="Q35" s="30">
        <v>0</v>
      </c>
      <c r="R35" s="32">
        <v>0</v>
      </c>
      <c r="S35" s="33">
        <v>0</v>
      </c>
      <c r="T35" s="31">
        <v>0</v>
      </c>
      <c r="U35" s="30">
        <v>0</v>
      </c>
      <c r="V35" s="32">
        <v>0</v>
      </c>
      <c r="W35" s="33">
        <v>0</v>
      </c>
      <c r="X35" s="32">
        <v>0</v>
      </c>
    </row>
    <row r="36" spans="1:24" x14ac:dyDescent="0.3">
      <c r="A36" s="29"/>
      <c r="B36" s="34"/>
      <c r="C36" s="35"/>
      <c r="D36" s="23" t="s">
        <v>34</v>
      </c>
      <c r="E36" s="23" t="s">
        <v>17</v>
      </c>
      <c r="F36" s="23" t="s">
        <v>18</v>
      </c>
      <c r="G36" s="30">
        <v>0</v>
      </c>
      <c r="H36" s="31">
        <v>0</v>
      </c>
      <c r="I36" s="30">
        <v>0</v>
      </c>
      <c r="J36" s="32">
        <v>0</v>
      </c>
      <c r="K36" s="33">
        <v>0</v>
      </c>
      <c r="L36" s="31">
        <v>0</v>
      </c>
      <c r="M36" s="30">
        <v>0</v>
      </c>
      <c r="N36" s="32">
        <v>0</v>
      </c>
      <c r="O36" s="33">
        <v>0</v>
      </c>
      <c r="P36" s="31">
        <v>0</v>
      </c>
      <c r="Q36" s="30">
        <v>0</v>
      </c>
      <c r="R36" s="32">
        <v>0</v>
      </c>
      <c r="S36" s="33">
        <v>0</v>
      </c>
      <c r="T36" s="31">
        <v>0</v>
      </c>
      <c r="U36" s="30">
        <v>0</v>
      </c>
      <c r="V36" s="32">
        <v>0</v>
      </c>
      <c r="W36" s="33">
        <v>0</v>
      </c>
      <c r="X36" s="32">
        <v>0</v>
      </c>
    </row>
    <row r="37" spans="1:24" x14ac:dyDescent="0.3">
      <c r="A37" s="29"/>
      <c r="B37" s="34"/>
      <c r="C37" s="35"/>
      <c r="D37" s="23"/>
      <c r="E37" s="23" t="s">
        <v>17</v>
      </c>
      <c r="F37" s="23" t="s">
        <v>22</v>
      </c>
      <c r="G37" s="30">
        <v>0</v>
      </c>
      <c r="H37" s="31">
        <v>0</v>
      </c>
      <c r="I37" s="30">
        <v>0</v>
      </c>
      <c r="J37" s="32">
        <v>0</v>
      </c>
      <c r="K37" s="33">
        <v>0</v>
      </c>
      <c r="L37" s="31">
        <v>0</v>
      </c>
      <c r="M37" s="30">
        <v>0</v>
      </c>
      <c r="N37" s="32">
        <v>0</v>
      </c>
      <c r="O37" s="33">
        <v>0</v>
      </c>
      <c r="P37" s="31">
        <v>0</v>
      </c>
      <c r="Q37" s="30">
        <v>0</v>
      </c>
      <c r="R37" s="32">
        <v>0</v>
      </c>
      <c r="S37" s="33">
        <v>0</v>
      </c>
      <c r="T37" s="31">
        <v>0</v>
      </c>
      <c r="U37" s="30">
        <v>0</v>
      </c>
      <c r="V37" s="32">
        <v>0</v>
      </c>
      <c r="W37" s="33">
        <v>0</v>
      </c>
      <c r="X37" s="32">
        <v>0</v>
      </c>
    </row>
    <row r="38" spans="1:24" x14ac:dyDescent="0.3">
      <c r="A38" s="29"/>
      <c r="B38" s="34"/>
      <c r="C38" s="35"/>
      <c r="D38" s="23" t="s">
        <v>35</v>
      </c>
      <c r="E38" s="23" t="s">
        <v>17</v>
      </c>
      <c r="F38" s="23" t="s">
        <v>18</v>
      </c>
      <c r="G38" s="30">
        <v>0</v>
      </c>
      <c r="H38" s="31">
        <v>0</v>
      </c>
      <c r="I38" s="30">
        <v>0</v>
      </c>
      <c r="J38" s="32">
        <v>0</v>
      </c>
      <c r="K38" s="33">
        <v>0</v>
      </c>
      <c r="L38" s="31">
        <v>0</v>
      </c>
      <c r="M38" s="30">
        <v>0</v>
      </c>
      <c r="N38" s="32">
        <v>0</v>
      </c>
      <c r="O38" s="33">
        <v>0</v>
      </c>
      <c r="P38" s="31">
        <v>0</v>
      </c>
      <c r="Q38" s="30">
        <v>0</v>
      </c>
      <c r="R38" s="32">
        <v>0</v>
      </c>
      <c r="S38" s="33">
        <v>0</v>
      </c>
      <c r="T38" s="31">
        <v>0</v>
      </c>
      <c r="U38" s="30">
        <v>0</v>
      </c>
      <c r="V38" s="32">
        <v>0</v>
      </c>
      <c r="W38" s="33">
        <v>0</v>
      </c>
      <c r="X38" s="32">
        <v>0</v>
      </c>
    </row>
    <row r="39" spans="1:24" x14ac:dyDescent="0.3">
      <c r="A39" s="29"/>
      <c r="B39" s="34"/>
      <c r="C39" s="35"/>
      <c r="D39" s="23"/>
      <c r="E39" s="23" t="s">
        <v>17</v>
      </c>
      <c r="F39" s="23" t="s">
        <v>19</v>
      </c>
      <c r="G39" s="30">
        <v>0</v>
      </c>
      <c r="H39" s="31">
        <v>0</v>
      </c>
      <c r="I39" s="30">
        <v>0</v>
      </c>
      <c r="J39" s="32">
        <v>0</v>
      </c>
      <c r="K39" s="33">
        <v>0</v>
      </c>
      <c r="L39" s="31">
        <v>0</v>
      </c>
      <c r="M39" s="30">
        <v>0</v>
      </c>
      <c r="N39" s="32">
        <v>0</v>
      </c>
      <c r="O39" s="33">
        <v>0</v>
      </c>
      <c r="P39" s="31">
        <v>0</v>
      </c>
      <c r="Q39" s="30">
        <v>0</v>
      </c>
      <c r="R39" s="32">
        <v>0</v>
      </c>
      <c r="S39" s="33">
        <v>0</v>
      </c>
      <c r="T39" s="31">
        <v>0</v>
      </c>
      <c r="U39" s="30">
        <v>0</v>
      </c>
      <c r="V39" s="32">
        <v>0</v>
      </c>
      <c r="W39" s="33">
        <v>0</v>
      </c>
      <c r="X39" s="32">
        <v>0</v>
      </c>
    </row>
    <row r="40" spans="1:24" x14ac:dyDescent="0.3">
      <c r="A40" s="29"/>
      <c r="B40" s="34"/>
      <c r="C40" s="35"/>
      <c r="D40" s="23" t="s">
        <v>36</v>
      </c>
      <c r="E40" s="23" t="s">
        <v>17</v>
      </c>
      <c r="F40" s="23" t="s">
        <v>18</v>
      </c>
      <c r="G40" s="30">
        <v>0</v>
      </c>
      <c r="H40" s="31">
        <v>0</v>
      </c>
      <c r="I40" s="30">
        <v>0</v>
      </c>
      <c r="J40" s="32">
        <v>0</v>
      </c>
      <c r="K40" s="33">
        <v>0</v>
      </c>
      <c r="L40" s="31">
        <v>0</v>
      </c>
      <c r="M40" s="30">
        <v>2.8000000000000001E-2</v>
      </c>
      <c r="N40" s="32">
        <v>8.9685534646002505E-6</v>
      </c>
      <c r="O40" s="33">
        <v>0.02</v>
      </c>
      <c r="P40" s="31">
        <v>1.4414578033460384E-6</v>
      </c>
      <c r="Q40" s="30">
        <v>0</v>
      </c>
      <c r="R40" s="32">
        <v>0</v>
      </c>
      <c r="S40" s="33">
        <v>0</v>
      </c>
      <c r="T40" s="31">
        <v>0</v>
      </c>
      <c r="U40" s="30">
        <v>0</v>
      </c>
      <c r="V40" s="32">
        <v>0</v>
      </c>
      <c r="W40" s="33">
        <v>0</v>
      </c>
      <c r="X40" s="32">
        <v>0</v>
      </c>
    </row>
    <row r="41" spans="1:24" x14ac:dyDescent="0.3">
      <c r="A41" s="29"/>
      <c r="B41" s="34"/>
      <c r="C41" s="35"/>
      <c r="D41" s="23"/>
      <c r="E41" s="23" t="s">
        <v>17</v>
      </c>
      <c r="F41" s="23" t="s">
        <v>19</v>
      </c>
      <c r="G41" s="30">
        <v>432.82100000000008</v>
      </c>
      <c r="H41" s="31">
        <v>2.5713809657942704E-2</v>
      </c>
      <c r="I41" s="30">
        <v>258.07333248998685</v>
      </c>
      <c r="J41" s="32">
        <v>3.1127668527129219E-2</v>
      </c>
      <c r="K41" s="33">
        <v>177.85061679509141</v>
      </c>
      <c r="L41" s="31">
        <v>7.9584472794233654E-2</v>
      </c>
      <c r="M41" s="30">
        <v>0</v>
      </c>
      <c r="N41" s="32">
        <v>0</v>
      </c>
      <c r="O41" s="33">
        <v>0</v>
      </c>
      <c r="P41" s="31">
        <v>0</v>
      </c>
      <c r="Q41" s="30">
        <v>9.4204740026031693E-3</v>
      </c>
      <c r="R41" s="32">
        <v>8.7246759814172428E-7</v>
      </c>
      <c r="S41" s="33">
        <v>8.0000000000000002E-3</v>
      </c>
      <c r="T41" s="31">
        <v>1.1659664232633997E-6</v>
      </c>
      <c r="U41" s="30">
        <v>1.1890000000000001</v>
      </c>
      <c r="V41" s="32">
        <v>9.7468513769320675E-5</v>
      </c>
      <c r="W41" s="33">
        <v>0</v>
      </c>
      <c r="X41" s="32">
        <v>0</v>
      </c>
    </row>
    <row r="42" spans="1:24" x14ac:dyDescent="0.3">
      <c r="A42" s="29"/>
      <c r="B42" s="34"/>
      <c r="C42" s="35"/>
      <c r="D42" s="23" t="s">
        <v>37</v>
      </c>
      <c r="E42" s="23" t="s">
        <v>17</v>
      </c>
      <c r="F42" s="23" t="s">
        <v>18</v>
      </c>
      <c r="G42" s="30">
        <v>2.1999999999999999E-2</v>
      </c>
      <c r="H42" s="31">
        <v>1.3070156311148011E-6</v>
      </c>
      <c r="I42" s="30">
        <v>1.5942666666666667E-2</v>
      </c>
      <c r="J42" s="32">
        <v>1.9229342243556559E-6</v>
      </c>
      <c r="K42" s="33">
        <v>1.2538989931988341E-2</v>
      </c>
      <c r="L42" s="31">
        <v>5.6109386691597779E-6</v>
      </c>
      <c r="M42" s="30">
        <v>0</v>
      </c>
      <c r="N42" s="32">
        <v>0</v>
      </c>
      <c r="O42" s="33">
        <v>6.3E-2</v>
      </c>
      <c r="P42" s="31">
        <v>4.540592080540021E-6</v>
      </c>
      <c r="Q42" s="30">
        <v>2.2183883912741065E-2</v>
      </c>
      <c r="R42" s="32">
        <v>2.0545377981464334E-6</v>
      </c>
      <c r="S42" s="33">
        <v>2.0970254957507081E-2</v>
      </c>
      <c r="T42" s="31">
        <v>3.0563266459657631E-6</v>
      </c>
      <c r="U42" s="30">
        <v>0</v>
      </c>
      <c r="V42" s="32">
        <v>0</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0</v>
      </c>
      <c r="R43" s="32">
        <v>0</v>
      </c>
      <c r="S43" s="33">
        <v>0</v>
      </c>
      <c r="T43" s="31">
        <v>0</v>
      </c>
      <c r="U43" s="30">
        <v>0</v>
      </c>
      <c r="V43" s="32">
        <v>0</v>
      </c>
      <c r="W43" s="33">
        <v>0</v>
      </c>
      <c r="X43" s="32">
        <v>0</v>
      </c>
    </row>
    <row r="44" spans="1:24" x14ac:dyDescent="0.3">
      <c r="A44" s="29"/>
      <c r="B44" s="34"/>
      <c r="C44" s="35"/>
      <c r="D44" s="23"/>
      <c r="E44" s="23" t="s">
        <v>17</v>
      </c>
      <c r="F44" s="23" t="s">
        <v>19</v>
      </c>
      <c r="G44" s="30">
        <v>0.12994000000000003</v>
      </c>
      <c r="H44" s="31">
        <v>7.7197095957753326E-6</v>
      </c>
      <c r="I44" s="30">
        <v>8.4129513686027932E-2</v>
      </c>
      <c r="J44" s="32">
        <v>1.0147331342221751E-5</v>
      </c>
      <c r="K44" s="33">
        <v>6.0598002613703288E-2</v>
      </c>
      <c r="L44" s="31">
        <v>2.7116352910665148E-5</v>
      </c>
      <c r="M44" s="30">
        <v>0</v>
      </c>
      <c r="N44" s="32">
        <v>0</v>
      </c>
      <c r="O44" s="33">
        <v>0</v>
      </c>
      <c r="P44" s="31">
        <v>0</v>
      </c>
      <c r="Q44" s="30">
        <v>35.438313888747288</v>
      </c>
      <c r="R44" s="32">
        <v>3.2820833210902168E-3</v>
      </c>
      <c r="S44" s="33">
        <v>28.647259745042486</v>
      </c>
      <c r="T44" s="31">
        <v>4.1752178726530949E-3</v>
      </c>
      <c r="U44" s="30">
        <v>0</v>
      </c>
      <c r="V44" s="32">
        <v>0</v>
      </c>
      <c r="W44" s="33">
        <v>0</v>
      </c>
      <c r="X44" s="32">
        <v>0</v>
      </c>
    </row>
    <row r="45" spans="1:24" x14ac:dyDescent="0.3">
      <c r="A45" s="29"/>
      <c r="B45" s="34"/>
      <c r="C45" s="35"/>
      <c r="D45" s="23" t="s">
        <v>38</v>
      </c>
      <c r="E45" s="23" t="s">
        <v>17</v>
      </c>
      <c r="F45" s="23" t="s">
        <v>18</v>
      </c>
      <c r="G45" s="30">
        <v>0</v>
      </c>
      <c r="H45" s="31">
        <v>0</v>
      </c>
      <c r="I45" s="30">
        <v>0</v>
      </c>
      <c r="J45" s="32">
        <v>0</v>
      </c>
      <c r="K45" s="33">
        <v>0</v>
      </c>
      <c r="L45" s="31">
        <v>0</v>
      </c>
      <c r="M45" s="30">
        <v>0</v>
      </c>
      <c r="N45" s="32">
        <v>0</v>
      </c>
      <c r="O45" s="33">
        <v>0</v>
      </c>
      <c r="P45" s="31">
        <v>0</v>
      </c>
      <c r="Q45" s="30">
        <v>0</v>
      </c>
      <c r="R45" s="32">
        <v>0</v>
      </c>
      <c r="S45" s="33">
        <v>0</v>
      </c>
      <c r="T45" s="31">
        <v>0</v>
      </c>
      <c r="U45" s="30">
        <v>0</v>
      </c>
      <c r="V45" s="32">
        <v>0</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v>
      </c>
      <c r="H47" s="31">
        <v>0</v>
      </c>
      <c r="I47" s="30">
        <v>0</v>
      </c>
      <c r="J47" s="32">
        <v>0</v>
      </c>
      <c r="K47" s="33">
        <v>0</v>
      </c>
      <c r="L47" s="31">
        <v>0</v>
      </c>
      <c r="M47" s="30">
        <v>0</v>
      </c>
      <c r="N47" s="32">
        <v>0</v>
      </c>
      <c r="O47" s="33">
        <v>0</v>
      </c>
      <c r="P47" s="31">
        <v>0</v>
      </c>
      <c r="Q47" s="30">
        <v>0</v>
      </c>
      <c r="R47" s="32">
        <v>0</v>
      </c>
      <c r="S47" s="33">
        <v>0</v>
      </c>
      <c r="T47" s="31">
        <v>0</v>
      </c>
      <c r="U47" s="30">
        <v>0</v>
      </c>
      <c r="V47" s="32">
        <v>0</v>
      </c>
      <c r="W47" s="33">
        <v>0</v>
      </c>
      <c r="X47" s="32">
        <v>0</v>
      </c>
    </row>
    <row r="48" spans="1:24" x14ac:dyDescent="0.3">
      <c r="A48" s="29"/>
      <c r="B48" s="34"/>
      <c r="C48" s="35"/>
      <c r="D48" s="23" t="s">
        <v>39</v>
      </c>
      <c r="E48" s="23" t="s">
        <v>17</v>
      </c>
      <c r="F48" s="23" t="s">
        <v>18</v>
      </c>
      <c r="G48" s="30">
        <v>0</v>
      </c>
      <c r="H48" s="31">
        <v>0</v>
      </c>
      <c r="I48" s="30">
        <v>0</v>
      </c>
      <c r="J48" s="32">
        <v>0</v>
      </c>
      <c r="K48" s="33">
        <v>0</v>
      </c>
      <c r="L48" s="31">
        <v>0</v>
      </c>
      <c r="M48" s="30">
        <v>0</v>
      </c>
      <c r="N48" s="32">
        <v>0</v>
      </c>
      <c r="O48" s="33">
        <v>0</v>
      </c>
      <c r="P48" s="31">
        <v>0</v>
      </c>
      <c r="Q48" s="30">
        <v>0</v>
      </c>
      <c r="R48" s="32">
        <v>0</v>
      </c>
      <c r="S48" s="33">
        <v>0</v>
      </c>
      <c r="T48" s="31">
        <v>0</v>
      </c>
      <c r="U48" s="30">
        <v>0</v>
      </c>
      <c r="V48" s="32">
        <v>0</v>
      </c>
      <c r="W48" s="33">
        <v>0</v>
      </c>
      <c r="X48" s="32">
        <v>0</v>
      </c>
    </row>
    <row r="49" spans="1:24" x14ac:dyDescent="0.3">
      <c r="A49" s="29"/>
      <c r="B49" s="34"/>
      <c r="C49" s="35"/>
      <c r="D49" s="23"/>
      <c r="E49" s="23" t="s">
        <v>17</v>
      </c>
      <c r="F49" s="23" t="s">
        <v>22</v>
      </c>
      <c r="G49" s="30">
        <v>0</v>
      </c>
      <c r="H49" s="31">
        <v>0</v>
      </c>
      <c r="I49" s="30">
        <v>0</v>
      </c>
      <c r="J49" s="32">
        <v>0</v>
      </c>
      <c r="K49" s="33">
        <v>0</v>
      </c>
      <c r="L49" s="31">
        <v>0</v>
      </c>
      <c r="M49" s="30">
        <v>0</v>
      </c>
      <c r="N49" s="32">
        <v>0</v>
      </c>
      <c r="O49" s="33">
        <v>0</v>
      </c>
      <c r="P49" s="31">
        <v>0</v>
      </c>
      <c r="Q49" s="30">
        <v>0</v>
      </c>
      <c r="R49" s="32">
        <v>0</v>
      </c>
      <c r="S49" s="33">
        <v>0</v>
      </c>
      <c r="T49" s="31">
        <v>0</v>
      </c>
      <c r="U49" s="30">
        <v>0</v>
      </c>
      <c r="V49" s="32">
        <v>0</v>
      </c>
      <c r="W49" s="33">
        <v>0</v>
      </c>
      <c r="X49" s="32">
        <v>0</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0</v>
      </c>
      <c r="H53" s="31">
        <v>0</v>
      </c>
      <c r="I53" s="30">
        <v>0</v>
      </c>
      <c r="J53" s="32">
        <v>0</v>
      </c>
      <c r="K53" s="33">
        <v>0</v>
      </c>
      <c r="L53" s="31">
        <v>0</v>
      </c>
      <c r="M53" s="30">
        <v>0</v>
      </c>
      <c r="N53" s="32">
        <v>0</v>
      </c>
      <c r="O53" s="33">
        <v>0</v>
      </c>
      <c r="P53" s="31">
        <v>0</v>
      </c>
      <c r="Q53" s="30">
        <v>0</v>
      </c>
      <c r="R53" s="32">
        <v>0</v>
      </c>
      <c r="S53" s="33">
        <v>0</v>
      </c>
      <c r="T53" s="31">
        <v>0</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0</v>
      </c>
      <c r="R54" s="32">
        <v>0</v>
      </c>
      <c r="S54" s="33">
        <v>0</v>
      </c>
      <c r="T54" s="31">
        <v>0</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0</v>
      </c>
      <c r="R55" s="32">
        <v>0</v>
      </c>
      <c r="S55" s="33">
        <v>0</v>
      </c>
      <c r="T55" s="31">
        <v>0</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5.7464941744539047E-2</v>
      </c>
      <c r="R56" s="32">
        <v>5.3220570098020416E-6</v>
      </c>
      <c r="S56" s="33">
        <v>5.7464941744539047E-2</v>
      </c>
      <c r="T56" s="31">
        <v>8.3752740736149776E-6</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69.219929327847737</v>
      </c>
      <c r="R59" s="32">
        <v>6.4107332038195733E-3</v>
      </c>
      <c r="S59" s="33">
        <v>69.219929327847737</v>
      </c>
      <c r="T59" s="31">
        <v>1.0088514177116989E-2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22.755216971317381</v>
      </c>
      <c r="R60" s="32">
        <v>2.1074512270479197E-3</v>
      </c>
      <c r="S60" s="33">
        <v>22.755216971317381</v>
      </c>
      <c r="T60" s="31">
        <v>3.316477367828692E-3</v>
      </c>
      <c r="U60" s="30">
        <v>0</v>
      </c>
      <c r="V60" s="32">
        <v>0</v>
      </c>
      <c r="W60" s="33">
        <v>0</v>
      </c>
      <c r="X60" s="32">
        <v>0</v>
      </c>
    </row>
    <row r="61" spans="1:24" x14ac:dyDescent="0.3">
      <c r="A61" s="29"/>
      <c r="B61" s="34"/>
      <c r="C61" s="22"/>
      <c r="D61" s="23" t="s">
        <v>48</v>
      </c>
      <c r="E61" s="23"/>
      <c r="F61" s="23"/>
      <c r="G61" s="30">
        <v>680.53339000000108</v>
      </c>
      <c r="H61" s="31">
        <v>4.0430353555706663E-2</v>
      </c>
      <c r="I61" s="30">
        <v>353.90794678647455</v>
      </c>
      <c r="J61" s="32">
        <v>4.2686817542892372E-2</v>
      </c>
      <c r="K61" s="33">
        <v>235.43282864020793</v>
      </c>
      <c r="L61" s="31">
        <v>0.10535132170710149</v>
      </c>
      <c r="M61" s="30">
        <v>6.6793799999999983</v>
      </c>
      <c r="N61" s="32">
        <v>2.1394420228707713E-3</v>
      </c>
      <c r="O61" s="33">
        <v>18.646050000000002</v>
      </c>
      <c r="P61" s="31">
        <v>1.34387471370402E-3</v>
      </c>
      <c r="Q61" s="30">
        <v>96.266528623783927</v>
      </c>
      <c r="R61" s="32">
        <v>8.9156264309657278E-3</v>
      </c>
      <c r="S61" s="33">
        <v>76.94062999999997</v>
      </c>
      <c r="T61" s="31">
        <v>1.1213773895591573E-2</v>
      </c>
      <c r="U61" s="30">
        <v>14.485000000000001</v>
      </c>
      <c r="V61" s="32">
        <v>1.1874107838087554E-3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1981.2781909076423</v>
      </c>
      <c r="R63" s="32">
        <v>0.18349406027702059</v>
      </c>
      <c r="S63" s="33">
        <v>1981.2781909076423</v>
      </c>
      <c r="T63" s="31">
        <v>0.28876298071779533</v>
      </c>
      <c r="U63" s="30">
        <v>0</v>
      </c>
      <c r="V63" s="32">
        <v>0</v>
      </c>
      <c r="W63" s="33">
        <v>0</v>
      </c>
      <c r="X63" s="32">
        <v>0</v>
      </c>
    </row>
    <row r="64" spans="1:24" x14ac:dyDescent="0.3">
      <c r="A64" s="29"/>
      <c r="B64" s="34"/>
      <c r="C64" s="22"/>
      <c r="D64" s="23" t="s">
        <v>51</v>
      </c>
      <c r="E64" s="23"/>
      <c r="F64" s="23"/>
      <c r="G64" s="30">
        <v>1E-3</v>
      </c>
      <c r="H64" s="31">
        <v>5.9409801414309146E-8</v>
      </c>
      <c r="I64" s="30">
        <v>6.6267494461775839E-4</v>
      </c>
      <c r="J64" s="32">
        <v>7.9928932673024777E-8</v>
      </c>
      <c r="K64" s="33">
        <v>5.1886478872345293E-4</v>
      </c>
      <c r="L64" s="31">
        <v>2.3218126203983517E-7</v>
      </c>
      <c r="M64" s="30">
        <v>0</v>
      </c>
      <c r="N64" s="32">
        <v>0</v>
      </c>
      <c r="O64" s="33">
        <v>1.5000000000000003E-2</v>
      </c>
      <c r="P64" s="31">
        <v>1.081093352509529E-6</v>
      </c>
      <c r="Q64" s="30">
        <v>175.4108727304295</v>
      </c>
      <c r="R64" s="32">
        <v>1.6245499194283825E-2</v>
      </c>
      <c r="S64" s="33">
        <v>174.47877549061926</v>
      </c>
      <c r="T64" s="31">
        <v>2.5429549224271882E-2</v>
      </c>
      <c r="U64" s="30">
        <v>0</v>
      </c>
      <c r="V64" s="32">
        <v>0</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100.78026024273944</v>
      </c>
      <c r="R65" s="32">
        <v>9.3336610843343659E-3</v>
      </c>
      <c r="S65" s="33">
        <v>100.76844560006168</v>
      </c>
      <c r="T65" s="31">
        <v>1.4686578011764546E-2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0.30590871771966277</v>
      </c>
      <c r="R66" s="32">
        <v>2.8331424100925009E-5</v>
      </c>
      <c r="S66" s="33">
        <v>0.30590871771966277</v>
      </c>
      <c r="T66" s="31">
        <v>4.4584911680586017E-5</v>
      </c>
      <c r="U66" s="30">
        <v>0</v>
      </c>
      <c r="V66" s="32">
        <v>0</v>
      </c>
      <c r="W66" s="33">
        <v>0</v>
      </c>
      <c r="X66" s="32">
        <v>0</v>
      </c>
    </row>
    <row r="67" spans="1:24" x14ac:dyDescent="0.3">
      <c r="A67" s="29"/>
      <c r="B67" s="34"/>
      <c r="C67" s="22"/>
      <c r="D67" s="23" t="s">
        <v>54</v>
      </c>
      <c r="E67" s="23"/>
      <c r="F67" s="23"/>
      <c r="G67" s="30">
        <v>3.5000000000000003E-2</v>
      </c>
      <c r="H67" s="31">
        <v>2.0793430495008204E-6</v>
      </c>
      <c r="I67" s="30">
        <v>2.5363333333333338E-2</v>
      </c>
      <c r="J67" s="32">
        <v>3.0592135387476345E-6</v>
      </c>
      <c r="K67" s="33">
        <v>1.9948393073617822E-2</v>
      </c>
      <c r="L67" s="31">
        <v>8.9264933372996488E-6</v>
      </c>
      <c r="M67" s="30">
        <v>1E-3</v>
      </c>
      <c r="N67" s="32">
        <v>3.2030548087858037E-7</v>
      </c>
      <c r="O67" s="33">
        <v>0.1</v>
      </c>
      <c r="P67" s="31">
        <v>7.2072890167301919E-6</v>
      </c>
      <c r="Q67" s="30">
        <v>1.384401740959975E-4</v>
      </c>
      <c r="R67" s="32">
        <v>1.2821495621821213E-8</v>
      </c>
      <c r="S67" s="33">
        <v>1.1E-4</v>
      </c>
      <c r="T67" s="31">
        <v>1.6032038319871745E-8</v>
      </c>
      <c r="U67" s="30">
        <v>2.5000000000000001E-2</v>
      </c>
      <c r="V67" s="32">
        <v>2.0493800203810066E-6</v>
      </c>
      <c r="W67" s="33">
        <v>0</v>
      </c>
      <c r="X67" s="32">
        <v>0</v>
      </c>
    </row>
    <row r="68" spans="1:24" x14ac:dyDescent="0.3">
      <c r="A68" s="29"/>
      <c r="B68" s="34"/>
      <c r="C68" s="22"/>
      <c r="D68" s="23" t="s">
        <v>55</v>
      </c>
      <c r="E68" s="23"/>
      <c r="F68" s="23"/>
      <c r="G68" s="30">
        <v>143.07061504859496</v>
      </c>
      <c r="H68" s="31">
        <v>8.4997968282600964E-3</v>
      </c>
      <c r="I68" s="30">
        <v>136.85598230363402</v>
      </c>
      <c r="J68" s="32">
        <v>1.6506965721719693E-2</v>
      </c>
      <c r="K68" s="33">
        <v>94.505992331003512</v>
      </c>
      <c r="L68" s="31">
        <v>4.2289477040297702E-2</v>
      </c>
      <c r="M68" s="30">
        <v>0</v>
      </c>
      <c r="N68" s="32">
        <v>0</v>
      </c>
      <c r="O68" s="33">
        <v>3.7944569200000009</v>
      </c>
      <c r="P68" s="31">
        <v>2.7347747683971875E-4</v>
      </c>
      <c r="Q68" s="30">
        <v>658.86120230516849</v>
      </c>
      <c r="R68" s="32">
        <v>6.1019758721813179E-2</v>
      </c>
      <c r="S68" s="33">
        <v>292.49345251814327</v>
      </c>
      <c r="T68" s="31">
        <v>4.2629693082567817E-2</v>
      </c>
      <c r="U68" s="30">
        <v>188.36284984999986</v>
      </c>
      <c r="V68" s="32">
        <v>1.5441082442584688E-2</v>
      </c>
      <c r="W68" s="33">
        <v>0</v>
      </c>
      <c r="X68" s="32">
        <v>0</v>
      </c>
    </row>
    <row r="69" spans="1:24" x14ac:dyDescent="0.3">
      <c r="A69" s="29"/>
      <c r="B69" s="34"/>
      <c r="C69" s="22"/>
      <c r="D69" s="23" t="s">
        <v>56</v>
      </c>
      <c r="E69" s="23"/>
      <c r="F69" s="23"/>
      <c r="G69" s="30">
        <v>1.5600599999999996</v>
      </c>
      <c r="H69" s="31">
        <v>9.2682854794407096E-5</v>
      </c>
      <c r="I69" s="30">
        <v>1.1331601109214167</v>
      </c>
      <c r="J69" s="32">
        <v>1.3667678090023271E-4</v>
      </c>
      <c r="K69" s="33">
        <v>0.89322219376404743</v>
      </c>
      <c r="L69" s="31">
        <v>3.9969845851432821E-4</v>
      </c>
      <c r="M69" s="30">
        <v>0.78299999999999981</v>
      </c>
      <c r="N69" s="32">
        <v>2.5079919152792835E-4</v>
      </c>
      <c r="O69" s="33">
        <v>7.1489999999999991</v>
      </c>
      <c r="P69" s="31">
        <v>5.1524909180604135E-4</v>
      </c>
      <c r="Q69" s="30">
        <v>6.7974125481134767E-2</v>
      </c>
      <c r="R69" s="32">
        <v>6.2953543503142159E-6</v>
      </c>
      <c r="S69" s="33">
        <v>5.4009999999999996E-2</v>
      </c>
      <c r="T69" s="31">
        <v>7.8717308150570265E-6</v>
      </c>
      <c r="U69" s="30">
        <v>1.093</v>
      </c>
      <c r="V69" s="32">
        <v>8.9598894491057604E-5</v>
      </c>
      <c r="W69" s="33">
        <v>0</v>
      </c>
      <c r="X69" s="32">
        <v>0</v>
      </c>
    </row>
    <row r="70" spans="1:24" x14ac:dyDescent="0.3">
      <c r="A70" s="29"/>
      <c r="B70" s="34"/>
      <c r="C70" s="22"/>
      <c r="D70" s="23" t="s">
        <v>48</v>
      </c>
      <c r="E70" s="23"/>
      <c r="F70" s="23"/>
      <c r="G70" s="30">
        <v>4.5714920522089235</v>
      </c>
      <c r="H70" s="31">
        <v>2.715914349888247E-4</v>
      </c>
      <c r="I70" s="30">
        <v>3.2641477957810636</v>
      </c>
      <c r="J70" s="32">
        <v>3.9370712824260786E-4</v>
      </c>
      <c r="K70" s="33">
        <v>2.2109844132236942</v>
      </c>
      <c r="L70" s="31">
        <v>9.8936979839325551E-4</v>
      </c>
      <c r="M70" s="30">
        <v>23.775468577958087</v>
      </c>
      <c r="N70" s="32">
        <v>7.6154128959764417E-3</v>
      </c>
      <c r="O70" s="33">
        <v>50.567040039037849</v>
      </c>
      <c r="P70" s="31">
        <v>3.644512722819133E-3</v>
      </c>
      <c r="Q70" s="30">
        <v>5.6623206682018239</v>
      </c>
      <c r="R70" s="32">
        <v>5.2441005749064864E-4</v>
      </c>
      <c r="S70" s="33">
        <v>5.1113902446985158</v>
      </c>
      <c r="T70" s="31">
        <v>7.4496367518932011E-4</v>
      </c>
      <c r="U70" s="30">
        <v>17.419989740792161</v>
      </c>
      <c r="V70" s="32">
        <v>1.4280071572008626E-3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1940.4113105752836</v>
      </c>
      <c r="H72" s="31">
        <v>0.11527945062335694</v>
      </c>
      <c r="I72" s="30">
        <v>1078.0062836529355</v>
      </c>
      <c r="J72" s="32">
        <v>0.13002436921301416</v>
      </c>
      <c r="K72" s="33">
        <v>107.80062836529355</v>
      </c>
      <c r="L72" s="31">
        <v>4.8238551712325467E-2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18.995946636503902</v>
      </c>
      <c r="R73" s="32">
        <v>1.7592902365421523E-3</v>
      </c>
      <c r="S73" s="33">
        <v>16.013583014572788</v>
      </c>
      <c r="T73" s="31">
        <v>2.3339125138916203E-3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690.01941641987128</v>
      </c>
      <c r="R74" s="32">
        <v>6.3905444964727109E-2</v>
      </c>
      <c r="S74" s="33">
        <v>690.01941641987128</v>
      </c>
      <c r="T74" s="31">
        <v>0.10056743386817195</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126.7006199750513</v>
      </c>
      <c r="R75" s="32">
        <v>1.1734248782190169E-2</v>
      </c>
      <c r="S75" s="33">
        <v>126.7006199750513</v>
      </c>
      <c r="T75" s="31">
        <v>1.8466083587195724E-2</v>
      </c>
      <c r="U75" s="30">
        <v>0</v>
      </c>
      <c r="V75" s="32">
        <v>0</v>
      </c>
      <c r="W75" s="33">
        <v>0</v>
      </c>
      <c r="X75" s="32">
        <v>0</v>
      </c>
    </row>
    <row r="76" spans="1:24" x14ac:dyDescent="0.3">
      <c r="A76" s="29"/>
      <c r="B76" s="34"/>
      <c r="C76" s="22"/>
      <c r="D76" s="23" t="s">
        <v>62</v>
      </c>
      <c r="E76" s="23"/>
      <c r="F76" s="23"/>
      <c r="G76" s="30">
        <v>2706.1462807773978</v>
      </c>
      <c r="H76" s="31">
        <v>0.1607716131390565</v>
      </c>
      <c r="I76" s="30">
        <v>519.44603624526394</v>
      </c>
      <c r="J76" s="32">
        <v>6.265329268223048E-2</v>
      </c>
      <c r="K76" s="33">
        <v>125.67243215207091</v>
      </c>
      <c r="L76" s="31">
        <v>5.6235814290792496E-2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127.11964430820005</v>
      </c>
      <c r="H77" s="31">
        <v>7.5521528242077788E-3</v>
      </c>
      <c r="I77" s="30">
        <v>57.20384135760002</v>
      </c>
      <c r="J77" s="32">
        <v>6.8996753561391174E-3</v>
      </c>
      <c r="K77" s="33">
        <v>6.3559819732000005</v>
      </c>
      <c r="L77" s="31">
        <v>2.844170481621494E-3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2824.0152660929393</v>
      </c>
      <c r="H78" s="31">
        <v>0.16777418614955894</v>
      </c>
      <c r="I78" s="30">
        <v>1425.6518260464702</v>
      </c>
      <c r="J78" s="32">
        <v>0.17195584312452286</v>
      </c>
      <c r="K78" s="33">
        <v>77.557052021718633</v>
      </c>
      <c r="L78" s="31">
        <v>3.4705176781786591E-2</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1275.5760649607082</v>
      </c>
      <c r="H79" s="31">
        <v>7.5781720708161582E-2</v>
      </c>
      <c r="I79" s="30">
        <v>696.05183476142895</v>
      </c>
      <c r="J79" s="32">
        <v>8.3954706133747975E-2</v>
      </c>
      <c r="K79" s="33">
        <v>107.74524564571506</v>
      </c>
      <c r="L79" s="31">
        <v>4.8213769090713066E-2</v>
      </c>
      <c r="M79" s="30">
        <v>0</v>
      </c>
      <c r="N79" s="32">
        <v>0</v>
      </c>
      <c r="O79" s="33">
        <v>0</v>
      </c>
      <c r="P79" s="31">
        <v>0</v>
      </c>
      <c r="Q79" s="30">
        <v>420.94902903745822</v>
      </c>
      <c r="R79" s="32">
        <v>3.8985765281334635E-2</v>
      </c>
      <c r="S79" s="33">
        <v>420.94902903745822</v>
      </c>
      <c r="T79" s="31">
        <v>6.1351554220375762E-2</v>
      </c>
      <c r="U79" s="30">
        <v>0</v>
      </c>
      <c r="V79" s="32">
        <v>0</v>
      </c>
      <c r="W79" s="33">
        <v>0</v>
      </c>
      <c r="X79" s="32">
        <v>0</v>
      </c>
    </row>
    <row r="80" spans="1:24" x14ac:dyDescent="0.3">
      <c r="A80" s="29"/>
      <c r="B80" s="34"/>
      <c r="C80" s="22"/>
      <c r="D80" s="23" t="s">
        <v>66</v>
      </c>
      <c r="E80" s="23"/>
      <c r="F80" s="23"/>
      <c r="G80" s="30">
        <v>4917.6519042448981</v>
      </c>
      <c r="H80" s="31">
        <v>0.29215672305588863</v>
      </c>
      <c r="I80" s="30">
        <v>2458.8287570387993</v>
      </c>
      <c r="J80" s="32">
        <v>0.2965730932972182</v>
      </c>
      <c r="K80" s="33">
        <v>404.41419039680011</v>
      </c>
      <c r="L80" s="31">
        <v>0.1809669863013062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4.8949848967740017</v>
      </c>
      <c r="H81" s="31">
        <v>2.9081008064338597E-4</v>
      </c>
      <c r="I81" s="30">
        <v>4.6991855009030417</v>
      </c>
      <c r="J81" s="32">
        <v>5.6679505475551982E-4</v>
      </c>
      <c r="K81" s="33">
        <v>4.4054864070966007</v>
      </c>
      <c r="L81" s="31">
        <v>1.9713640550085639E-3</v>
      </c>
      <c r="M81" s="30">
        <v>22.784989221888505</v>
      </c>
      <c r="N81" s="32">
        <v>7.2981569295302679E-3</v>
      </c>
      <c r="O81" s="33">
        <v>90.906862368660015</v>
      </c>
      <c r="P81" s="31">
        <v>6.5519203069504652E-3</v>
      </c>
      <c r="Q81" s="30">
        <v>6.9928355668200011</v>
      </c>
      <c r="R81" s="32">
        <v>6.4763433872834508E-4</v>
      </c>
      <c r="S81" s="33">
        <v>5.5942684534560012</v>
      </c>
      <c r="T81" s="31">
        <v>8.153411474314205E-4</v>
      </c>
      <c r="U81" s="30">
        <v>52.446266751150013</v>
      </c>
      <c r="V81" s="32">
        <v>4.2992932489351807E-3</v>
      </c>
      <c r="W81" s="33">
        <v>0</v>
      </c>
      <c r="X81" s="32">
        <v>0</v>
      </c>
    </row>
    <row r="82" spans="1:24" x14ac:dyDescent="0.3">
      <c r="A82" s="29"/>
      <c r="B82" s="34"/>
      <c r="C82" s="22">
        <v>5</v>
      </c>
      <c r="D82" s="23" t="s">
        <v>68</v>
      </c>
      <c r="E82" s="23"/>
      <c r="F82" s="23"/>
      <c r="G82" s="30">
        <v>0.93799999999999994</v>
      </c>
      <c r="H82" s="31">
        <v>5.5726393726621979E-5</v>
      </c>
      <c r="I82" s="30">
        <v>0.36627549121999059</v>
      </c>
      <c r="J82" s="32">
        <v>4.4178536272242165E-5</v>
      </c>
      <c r="K82" s="33">
        <v>0.32403352045891659</v>
      </c>
      <c r="L82" s="31">
        <v>1.4499829889875386E-4</v>
      </c>
      <c r="M82" s="30">
        <v>4.5212399999999997</v>
      </c>
      <c r="N82" s="32">
        <v>1.4481779523674726E-3</v>
      </c>
      <c r="O82" s="33">
        <v>35.940960000000011</v>
      </c>
      <c r="P82" s="31">
        <v>2.5903688625873921E-3</v>
      </c>
      <c r="Q82" s="30">
        <v>60.859901411111593</v>
      </c>
      <c r="R82" s="32">
        <v>5.6364777390842504E-3</v>
      </c>
      <c r="S82" s="33">
        <v>29.256279999999997</v>
      </c>
      <c r="T82" s="31">
        <v>4.2639800186990663E-3</v>
      </c>
      <c r="U82" s="30">
        <v>2.375</v>
      </c>
      <c r="V82" s="32">
        <v>1.9469110193619563E-4</v>
      </c>
      <c r="W82" s="33">
        <v>0</v>
      </c>
      <c r="X82" s="32">
        <v>0</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274.28898976610674</v>
      </c>
      <c r="H84" s="31">
        <v>1.6295454412135875E-2</v>
      </c>
      <c r="I84" s="30">
        <v>259.2917155854928</v>
      </c>
      <c r="J84" s="32">
        <v>3.1274624529014604E-2</v>
      </c>
      <c r="K84" s="33">
        <v>122.45708173922888</v>
      </c>
      <c r="L84" s="31">
        <v>5.4797011479388265E-2</v>
      </c>
      <c r="M84" s="30">
        <v>30.242437190659764</v>
      </c>
      <c r="N84" s="32">
        <v>9.6868183872945383E-3</v>
      </c>
      <c r="O84" s="33">
        <v>64.822928896373199</v>
      </c>
      <c r="P84" s="31">
        <v>4.6719758346711274E-3</v>
      </c>
      <c r="Q84" s="30">
        <v>113.03965946280803</v>
      </c>
      <c r="R84" s="32">
        <v>1.0469052847980033E-2</v>
      </c>
      <c r="S84" s="33">
        <v>66.682095117110464</v>
      </c>
      <c r="T84" s="31">
        <v>9.7186354924258863E-3</v>
      </c>
      <c r="U84" s="30">
        <v>745.27776568621789</v>
      </c>
      <c r="V84" s="32">
        <v>6.1094294505261292E-2</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14.605086113177524</v>
      </c>
      <c r="H86" s="31">
        <v>8.6768526562276097E-4</v>
      </c>
      <c r="I86" s="30">
        <v>14.333431511472423</v>
      </c>
      <c r="J86" s="32">
        <v>1.7288353687715233E-3</v>
      </c>
      <c r="K86" s="33">
        <v>13.426050263573551</v>
      </c>
      <c r="L86" s="31">
        <v>6.0078798217857686E-3</v>
      </c>
      <c r="M86" s="30">
        <v>0.18655879707977469</v>
      </c>
      <c r="N86" s="32">
        <v>5.9755805210766722E-5</v>
      </c>
      <c r="O86" s="33">
        <v>9.7010574481482816</v>
      </c>
      <c r="P86" s="31">
        <v>6.9918324796707724E-4</v>
      </c>
      <c r="Q86" s="30">
        <v>11.7876531279008</v>
      </c>
      <c r="R86" s="32">
        <v>1.091701480136298E-3</v>
      </c>
      <c r="S86" s="33">
        <v>8.8963419833213617</v>
      </c>
      <c r="T86" s="31">
        <v>1.2966045053026533E-3</v>
      </c>
      <c r="U86" s="30">
        <v>124.91842965765125</v>
      </c>
      <c r="V86" s="32">
        <v>1.0240213356710427E-2</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3271.0438069767742</v>
      </c>
      <c r="R87" s="32">
        <v>0.30294438824424047</v>
      </c>
      <c r="S87" s="33">
        <v>20.78105339670828</v>
      </c>
      <c r="T87" s="31">
        <v>3.0287513125757093E-3</v>
      </c>
      <c r="U87" s="30">
        <v>0</v>
      </c>
      <c r="V87" s="32">
        <v>0</v>
      </c>
      <c r="W87" s="33">
        <v>0</v>
      </c>
      <c r="X87" s="32">
        <v>0</v>
      </c>
    </row>
    <row r="88" spans="1:24" x14ac:dyDescent="0.3">
      <c r="A88" s="29"/>
      <c r="B88" s="21"/>
      <c r="C88" s="22">
        <v>8</v>
      </c>
      <c r="D88" s="23" t="s">
        <v>48</v>
      </c>
      <c r="E88" s="23"/>
      <c r="F88" s="23"/>
      <c r="G88" s="30">
        <v>21.669499018359176</v>
      </c>
      <c r="H88" s="31">
        <v>1.2873806334282856E-3</v>
      </c>
      <c r="I88" s="30">
        <v>18.838384156449031</v>
      </c>
      <c r="J88" s="32">
        <v>2.2722029120595794E-3</v>
      </c>
      <c r="K88" s="33">
        <v>16.767449813101393</v>
      </c>
      <c r="L88" s="31">
        <v>7.5030870149688199E-3</v>
      </c>
      <c r="M88" s="30">
        <v>0.10255103492869022</v>
      </c>
      <c r="N88" s="32">
        <v>3.2847658557430213E-5</v>
      </c>
      <c r="O88" s="33">
        <v>3.2674240890915538</v>
      </c>
      <c r="P88" s="31">
        <v>2.3549269750309206E-4</v>
      </c>
      <c r="Q88" s="30">
        <v>8.3892987304200073</v>
      </c>
      <c r="R88" s="32">
        <v>7.7696635131102598E-4</v>
      </c>
      <c r="S88" s="33">
        <v>7.8474835994886636</v>
      </c>
      <c r="T88" s="31">
        <v>1.1437377980142481E-3</v>
      </c>
      <c r="U88" s="30">
        <v>154.14591527021167</v>
      </c>
      <c r="V88" s="32">
        <v>1.2636142359124613E-2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36.628771999999998</v>
      </c>
      <c r="H91" s="31">
        <v>2.1761080705700073E-3</v>
      </c>
      <c r="I91" s="30">
        <v>28.172969000000002</v>
      </c>
      <c r="J91" s="32">
        <v>3.3980994161460403E-3</v>
      </c>
      <c r="K91" s="33">
        <v>15.03575</v>
      </c>
      <c r="L91" s="31">
        <v>6.7281871627949538E-3</v>
      </c>
      <c r="M91" s="30">
        <v>1.0183880000000001</v>
      </c>
      <c r="N91" s="32">
        <v>3.2619525806097574E-4</v>
      </c>
      <c r="O91" s="33">
        <v>360.48948799999999</v>
      </c>
      <c r="P91" s="31">
        <v>2.59815192750909E-2</v>
      </c>
      <c r="Q91" s="30">
        <v>1158.7737629999999</v>
      </c>
      <c r="R91" s="32">
        <v>0.10731865100576564</v>
      </c>
      <c r="S91" s="33">
        <v>1042.085298</v>
      </c>
      <c r="T91" s="31">
        <v>0.15187955845555423</v>
      </c>
      <c r="U91" s="30">
        <v>2078.176856</v>
      </c>
      <c r="V91" s="32">
        <v>0.17035896510018467</v>
      </c>
      <c r="W91" s="33">
        <v>0.29891200000000001</v>
      </c>
      <c r="X91" s="32">
        <v>0.46984927387702041</v>
      </c>
    </row>
    <row r="92" spans="1:24" x14ac:dyDescent="0.3">
      <c r="A92" s="29"/>
      <c r="B92" s="21"/>
      <c r="C92" s="22"/>
      <c r="D92" s="23" t="s">
        <v>78</v>
      </c>
      <c r="E92" s="23"/>
      <c r="F92" s="23"/>
      <c r="G92" s="30">
        <v>0.87307899999999994</v>
      </c>
      <c r="H92" s="31">
        <v>5.1869450009003613E-5</v>
      </c>
      <c r="I92" s="30">
        <v>0.669852</v>
      </c>
      <c r="J92" s="32">
        <v>8.0794597477612577E-5</v>
      </c>
      <c r="K92" s="33">
        <v>0.35410900000000001</v>
      </c>
      <c r="L92" s="31">
        <v>1.5845645398667563E-4</v>
      </c>
      <c r="M92" s="30">
        <v>2.5770000000000001E-2</v>
      </c>
      <c r="N92" s="32">
        <v>8.2542722422410162E-6</v>
      </c>
      <c r="O92" s="33">
        <v>4.5017740000000002</v>
      </c>
      <c r="P92" s="31">
        <v>3.2445586306001541E-4</v>
      </c>
      <c r="Q92" s="30">
        <v>29.056227999999997</v>
      </c>
      <c r="R92" s="32">
        <v>2.6910129413035004E-3</v>
      </c>
      <c r="S92" s="33">
        <v>26.130265999999999</v>
      </c>
      <c r="T92" s="31">
        <v>3.8083765983676523E-3</v>
      </c>
      <c r="U92" s="30">
        <v>46.216853999999998</v>
      </c>
      <c r="V92" s="32">
        <v>3.7886358876986401E-3</v>
      </c>
      <c r="W92" s="33">
        <v>7.588000000000001E-3</v>
      </c>
      <c r="X92" s="32">
        <v>1.1927310680664648E-2</v>
      </c>
    </row>
    <row r="93" spans="1:24" x14ac:dyDescent="0.3">
      <c r="A93" s="29"/>
      <c r="B93" s="21"/>
      <c r="C93" s="22"/>
      <c r="D93" s="23" t="s">
        <v>79</v>
      </c>
      <c r="E93" s="23"/>
      <c r="F93" s="23"/>
      <c r="G93" s="30">
        <v>1.5056510000000001</v>
      </c>
      <c r="H93" s="31">
        <v>8.9450426909255985E-5</v>
      </c>
      <c r="I93" s="30">
        <v>1.1786409999999998</v>
      </c>
      <c r="J93" s="32">
        <v>1.4216248539320738E-4</v>
      </c>
      <c r="K93" s="33">
        <v>0.63616700000000004</v>
      </c>
      <c r="L93" s="31">
        <v>2.8467157559774385E-4</v>
      </c>
      <c r="M93" s="30">
        <v>2.6596999999999996E-2</v>
      </c>
      <c r="N93" s="32">
        <v>8.5191648749276001E-6</v>
      </c>
      <c r="O93" s="33">
        <v>0.608738</v>
      </c>
      <c r="P93" s="31">
        <v>4.3873507014663033E-5</v>
      </c>
      <c r="Q93" s="30">
        <v>26.408317</v>
      </c>
      <c r="R93" s="32">
        <v>2.4457793628631097E-3</v>
      </c>
      <c r="S93" s="33">
        <v>23.749005</v>
      </c>
      <c r="T93" s="31">
        <v>3.4613178019893241E-3</v>
      </c>
      <c r="U93" s="30">
        <v>21.145482999999999</v>
      </c>
      <c r="V93" s="32">
        <v>1.733405215260249E-3</v>
      </c>
      <c r="W93" s="33">
        <v>7.8060000000000004E-3</v>
      </c>
      <c r="X93" s="32">
        <v>1.2269977223677944E-2</v>
      </c>
    </row>
    <row r="94" spans="1:24" x14ac:dyDescent="0.3">
      <c r="A94" s="29"/>
      <c r="B94" s="21"/>
      <c r="C94" s="22"/>
      <c r="D94" s="23" t="s">
        <v>80</v>
      </c>
      <c r="E94" s="23"/>
      <c r="F94" s="23"/>
      <c r="G94" s="30">
        <v>6.5247570000000001</v>
      </c>
      <c r="H94" s="31">
        <v>3.8763451764662352E-4</v>
      </c>
      <c r="I94" s="30">
        <v>4.9733659999999995</v>
      </c>
      <c r="J94" s="32">
        <v>5.998654987651662E-4</v>
      </c>
      <c r="K94" s="33">
        <v>2.7151860000000001</v>
      </c>
      <c r="L94" s="31">
        <v>1.2149895808190865E-3</v>
      </c>
      <c r="M94" s="30">
        <v>0.15283000000000002</v>
      </c>
      <c r="N94" s="32">
        <v>4.8952286642673446E-5</v>
      </c>
      <c r="O94" s="33">
        <v>143.68261999999999</v>
      </c>
      <c r="P94" s="31">
        <v>1.0355621690210176E-2</v>
      </c>
      <c r="Q94" s="30">
        <v>378.59049100000004</v>
      </c>
      <c r="R94" s="32">
        <v>3.5062772453996666E-2</v>
      </c>
      <c r="S94" s="33">
        <v>340.46641099999999</v>
      </c>
      <c r="T94" s="31">
        <v>4.9621550434374571E-2</v>
      </c>
      <c r="U94" s="30">
        <v>1368.4988880000001</v>
      </c>
      <c r="V94" s="32">
        <v>0.11218297115923301</v>
      </c>
      <c r="W94" s="33">
        <v>4.4977000000000003E-2</v>
      </c>
      <c r="X94" s="32">
        <v>7.0697766537197393E-2</v>
      </c>
    </row>
    <row r="95" spans="1:24" x14ac:dyDescent="0.3">
      <c r="A95" s="29"/>
      <c r="B95" s="21"/>
      <c r="C95" s="22"/>
      <c r="D95" s="23" t="s">
        <v>81</v>
      </c>
      <c r="E95" s="23"/>
      <c r="F95" s="23"/>
      <c r="G95" s="30">
        <v>0.32279099999999999</v>
      </c>
      <c r="H95" s="31">
        <v>1.9176949208326263E-5</v>
      </c>
      <c r="I95" s="30">
        <v>0.247473</v>
      </c>
      <c r="J95" s="32">
        <v>2.9849103117669597E-5</v>
      </c>
      <c r="K95" s="33">
        <v>0.13045499999999999</v>
      </c>
      <c r="L95" s="31">
        <v>5.8375914491955214E-5</v>
      </c>
      <c r="M95" s="30">
        <v>9.2600000000000009E-3</v>
      </c>
      <c r="N95" s="32">
        <v>2.9660287529356544E-6</v>
      </c>
      <c r="O95" s="33">
        <v>1.228054</v>
      </c>
      <c r="P95" s="31">
        <v>8.8509401061515787E-5</v>
      </c>
      <c r="Q95" s="30">
        <v>8.1673170000000006</v>
      </c>
      <c r="R95" s="32">
        <v>7.564077395981366E-4</v>
      </c>
      <c r="S95" s="33">
        <v>7.3448690000000001</v>
      </c>
      <c r="T95" s="31">
        <v>1.0704838296585278E-3</v>
      </c>
      <c r="U95" s="30">
        <v>11.338799</v>
      </c>
      <c r="V95" s="32">
        <v>9.2950032502864548E-4</v>
      </c>
      <c r="W95" s="33">
        <v>2.7179999999999999E-3</v>
      </c>
      <c r="X95" s="32">
        <v>4.2723287335327499E-3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4.0349300000000001</v>
      </c>
      <c r="H97" s="31">
        <v>2.397143900206384E-4</v>
      </c>
      <c r="I97" s="30">
        <v>3.321123</v>
      </c>
      <c r="J97" s="32">
        <v>4.0057922639424989E-4</v>
      </c>
      <c r="K97" s="33">
        <v>2.123888</v>
      </c>
      <c r="L97" s="31">
        <v>9.5039595476210026E-4</v>
      </c>
      <c r="M97" s="30">
        <v>8.6163000000000003E-2</v>
      </c>
      <c r="N97" s="32">
        <v>2.759848114894112E-5</v>
      </c>
      <c r="O97" s="33">
        <v>25.373539000000001</v>
      </c>
      <c r="P97" s="31">
        <v>1.8287442895027516E-3</v>
      </c>
      <c r="Q97" s="30">
        <v>3.6942700000000004</v>
      </c>
      <c r="R97" s="32">
        <v>3.4214105074716804E-4</v>
      </c>
      <c r="S97" s="33">
        <v>3.6942700000000004</v>
      </c>
      <c r="T97" s="31">
        <v>5.3842434730865993E-4</v>
      </c>
      <c r="U97" s="30">
        <v>22.738829000000003</v>
      </c>
      <c r="V97" s="32">
        <v>1.8640200735784093E-3</v>
      </c>
      <c r="W97" s="33">
        <v>0</v>
      </c>
      <c r="X97" s="32">
        <v>0</v>
      </c>
    </row>
    <row r="98" spans="1:24" x14ac:dyDescent="0.3">
      <c r="A98" s="29"/>
      <c r="B98" s="21"/>
      <c r="C98" s="22"/>
      <c r="D98" s="23" t="s">
        <v>84</v>
      </c>
      <c r="E98" s="23"/>
      <c r="F98" s="23"/>
      <c r="G98" s="30">
        <v>58.99015</v>
      </c>
      <c r="H98" s="31">
        <v>3.5045930969003088E-3</v>
      </c>
      <c r="I98" s="30">
        <v>57.244010000000003</v>
      </c>
      <c r="J98" s="32">
        <v>6.9045203208386759E-3</v>
      </c>
      <c r="K98" s="33">
        <v>50.546681</v>
      </c>
      <c r="L98" s="31">
        <v>2.2618594365169119E-2</v>
      </c>
      <c r="M98" s="30">
        <v>0.16053899999999999</v>
      </c>
      <c r="N98" s="32">
        <v>5.142152159476641E-5</v>
      </c>
      <c r="O98" s="33">
        <v>186.97880799999999</v>
      </c>
      <c r="P98" s="31">
        <v>1.3476103092597032E-2</v>
      </c>
      <c r="Q98" s="30">
        <v>18.821021999999999</v>
      </c>
      <c r="R98" s="32">
        <v>1.7430897696204027E-3</v>
      </c>
      <c r="S98" s="33">
        <v>18.821021999999999</v>
      </c>
      <c r="T98" s="31">
        <v>2.7430849629377194E-3</v>
      </c>
      <c r="U98" s="30">
        <v>176.64758999999998</v>
      </c>
      <c r="V98" s="32">
        <v>1.4480721663778227E-2</v>
      </c>
      <c r="W98" s="33">
        <v>0</v>
      </c>
      <c r="X98" s="32">
        <v>0</v>
      </c>
    </row>
    <row r="99" spans="1:24" x14ac:dyDescent="0.3">
      <c r="A99" s="29"/>
      <c r="B99" s="21"/>
      <c r="C99" s="22"/>
      <c r="D99" s="23" t="s">
        <v>85</v>
      </c>
      <c r="E99" s="23"/>
      <c r="F99" s="23"/>
      <c r="G99" s="30">
        <v>0.13810699999999998</v>
      </c>
      <c r="H99" s="31">
        <v>8.2049094439259913E-6</v>
      </c>
      <c r="I99" s="30">
        <v>0.12479100000000001</v>
      </c>
      <c r="J99" s="32">
        <v>1.5051740703661035E-5</v>
      </c>
      <c r="K99" s="33">
        <v>9.7889000000000004E-2</v>
      </c>
      <c r="L99" s="31">
        <v>4.3803303006423704E-5</v>
      </c>
      <c r="M99" s="30">
        <v>5.032E-3</v>
      </c>
      <c r="N99" s="32">
        <v>1.6117771797810163E-6</v>
      </c>
      <c r="O99" s="33">
        <v>4.6484909999999999</v>
      </c>
      <c r="P99" s="31">
        <v>3.3503018128669144E-4</v>
      </c>
      <c r="Q99" s="30">
        <v>0.14011800000000002</v>
      </c>
      <c r="R99" s="32">
        <v>1.2976885757833536E-5</v>
      </c>
      <c r="S99" s="33">
        <v>0.14011800000000002</v>
      </c>
      <c r="T99" s="31">
        <v>2.0421610411852632E-5</v>
      </c>
      <c r="U99" s="30">
        <v>1.1078489999999999</v>
      </c>
      <c r="V99" s="32">
        <v>9.0816144247963108E-5</v>
      </c>
      <c r="W99" s="33">
        <v>0</v>
      </c>
      <c r="X99" s="32">
        <v>0</v>
      </c>
    </row>
    <row r="100" spans="1:24" x14ac:dyDescent="0.3">
      <c r="A100" s="29"/>
      <c r="B100" s="21"/>
      <c r="C100" s="22"/>
      <c r="D100" s="23" t="s">
        <v>86</v>
      </c>
      <c r="E100" s="23"/>
      <c r="F100" s="23"/>
      <c r="G100" s="30">
        <v>0.60717399999999999</v>
      </c>
      <c r="H100" s="31">
        <v>3.6072086763931742E-5</v>
      </c>
      <c r="I100" s="30">
        <v>0.54639400000000005</v>
      </c>
      <c r="J100" s="32">
        <v>6.5903637361958535E-5</v>
      </c>
      <c r="K100" s="33">
        <v>0.42545999999999995</v>
      </c>
      <c r="L100" s="31">
        <v>1.9038455083934892E-4</v>
      </c>
      <c r="M100" s="30">
        <v>1.5200999999999999E-2</v>
      </c>
      <c r="N100" s="32">
        <v>4.8689636148352997E-6</v>
      </c>
      <c r="O100" s="33">
        <v>19.218325999999998</v>
      </c>
      <c r="P100" s="31">
        <v>1.3851202989974025E-3</v>
      </c>
      <c r="Q100" s="30">
        <v>0.51115700000000008</v>
      </c>
      <c r="R100" s="32">
        <v>4.7340284569555065E-5</v>
      </c>
      <c r="S100" s="33">
        <v>0.51115700000000008</v>
      </c>
      <c r="T100" s="31">
        <v>7.449898737700621E-5</v>
      </c>
      <c r="U100" s="30">
        <v>3.792125</v>
      </c>
      <c r="V100" s="32">
        <v>3.1086020839149301E-4</v>
      </c>
      <c r="W100" s="33">
        <v>0</v>
      </c>
      <c r="X100" s="32">
        <v>0</v>
      </c>
    </row>
    <row r="101" spans="1:24" x14ac:dyDescent="0.3">
      <c r="A101" s="29"/>
      <c r="B101" s="21"/>
      <c r="C101" s="22"/>
      <c r="D101" s="23" t="s">
        <v>87</v>
      </c>
      <c r="E101" s="23"/>
      <c r="F101" s="23"/>
      <c r="G101" s="30">
        <v>1.521746</v>
      </c>
      <c r="H101" s="31">
        <v>9.0406627663019285E-5</v>
      </c>
      <c r="I101" s="30">
        <v>1.334093</v>
      </c>
      <c r="J101" s="32">
        <v>1.6091242085221897E-4</v>
      </c>
      <c r="K101" s="33">
        <v>0.988954</v>
      </c>
      <c r="L101" s="31">
        <v>4.4253646192539251E-4</v>
      </c>
      <c r="M101" s="30">
        <v>4.6044000000000002E-2</v>
      </c>
      <c r="N101" s="32">
        <v>1.4748145561573354E-5</v>
      </c>
      <c r="O101" s="33">
        <v>45.362684000000002</v>
      </c>
      <c r="P101" s="31">
        <v>3.269419741626024E-3</v>
      </c>
      <c r="Q101" s="30">
        <v>1.2676590000000001</v>
      </c>
      <c r="R101" s="32">
        <v>1.1740294625165575E-4</v>
      </c>
      <c r="S101" s="33">
        <v>1.2676590000000001</v>
      </c>
      <c r="T101" s="31">
        <v>1.8475597876845725E-4</v>
      </c>
      <c r="U101" s="30">
        <v>8.7231069999999988</v>
      </c>
      <c r="V101" s="32">
        <v>7.15078448057828E-4</v>
      </c>
      <c r="W101" s="33">
        <v>0</v>
      </c>
      <c r="X101" s="32">
        <v>0</v>
      </c>
    </row>
    <row r="102" spans="1:24" x14ac:dyDescent="0.3">
      <c r="A102" s="29"/>
      <c r="B102" s="21"/>
      <c r="C102" s="22"/>
      <c r="D102" s="23" t="s">
        <v>88</v>
      </c>
      <c r="E102" s="23"/>
      <c r="F102" s="23"/>
      <c r="G102" s="30">
        <v>91.414642999999998</v>
      </c>
      <c r="H102" s="31">
        <v>5.4309257869899659E-3</v>
      </c>
      <c r="I102" s="30">
        <v>89.49526800000001</v>
      </c>
      <c r="J102" s="32">
        <v>1.0794524990910024E-2</v>
      </c>
      <c r="K102" s="33">
        <v>78.177483999999993</v>
      </c>
      <c r="L102" s="31">
        <v>3.4982807260589451E-2</v>
      </c>
      <c r="M102" s="30">
        <v>0.36824800000000002</v>
      </c>
      <c r="N102" s="32">
        <v>1.1795185272257546E-4</v>
      </c>
      <c r="O102" s="33">
        <v>1455.6818490000001</v>
      </c>
      <c r="P102" s="31">
        <v>0.10491519802151197</v>
      </c>
      <c r="Q102" s="30">
        <v>159.84266700000001</v>
      </c>
      <c r="R102" s="32">
        <v>1.4803665688108796E-2</v>
      </c>
      <c r="S102" s="33">
        <v>159.84266700000001</v>
      </c>
      <c r="T102" s="31">
        <v>2.329639784085908E-2</v>
      </c>
      <c r="U102" s="30">
        <v>657.03798099999995</v>
      </c>
      <c r="V102" s="32">
        <v>5.3860820435715016E-2</v>
      </c>
      <c r="W102" s="33">
        <v>0</v>
      </c>
      <c r="X102" s="32">
        <v>0</v>
      </c>
    </row>
    <row r="103" spans="1:24" x14ac:dyDescent="0.3">
      <c r="A103" s="29"/>
      <c r="B103" s="21"/>
      <c r="C103" s="22"/>
      <c r="D103" s="23" t="s">
        <v>89</v>
      </c>
      <c r="E103" s="23"/>
      <c r="F103" s="23"/>
      <c r="G103" s="30">
        <v>8.2578779999999998</v>
      </c>
      <c r="H103" s="31">
        <v>4.905988920835924E-4</v>
      </c>
      <c r="I103" s="30">
        <v>7.8088850000000001</v>
      </c>
      <c r="J103" s="32">
        <v>9.4187330981166978E-4</v>
      </c>
      <c r="K103" s="33">
        <v>6.2114630000000002</v>
      </c>
      <c r="L103" s="31">
        <v>2.7795012299869199E-3</v>
      </c>
      <c r="M103" s="30">
        <v>8.6682000000000009E-2</v>
      </c>
      <c r="N103" s="32">
        <v>2.7764719693517106E-5</v>
      </c>
      <c r="O103" s="33">
        <v>161.06550799999999</v>
      </c>
      <c r="P103" s="31">
        <v>1.1608456667824688E-2</v>
      </c>
      <c r="Q103" s="30">
        <v>11.840896000000001</v>
      </c>
      <c r="R103" s="32">
        <v>1.096632514469148E-3</v>
      </c>
      <c r="S103" s="33">
        <v>11.840896000000001</v>
      </c>
      <c r="T103" s="31">
        <v>1.7257608946692369E-3</v>
      </c>
      <c r="U103" s="30">
        <v>50.687624</v>
      </c>
      <c r="V103" s="32">
        <v>4.1551281562473919E-3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1.689114</v>
      </c>
      <c r="H105" s="31">
        <v>1.0034992730612938E-4</v>
      </c>
      <c r="I105" s="30">
        <v>1.6682710000000001</v>
      </c>
      <c r="J105" s="32">
        <v>2.0121949912603709E-4</v>
      </c>
      <c r="K105" s="33">
        <v>1.635151</v>
      </c>
      <c r="L105" s="31">
        <v>7.3169625508746363E-4</v>
      </c>
      <c r="M105" s="30">
        <v>2.9179999999999996E-3</v>
      </c>
      <c r="N105" s="32">
        <v>9.3465139320369733E-7</v>
      </c>
      <c r="O105" s="33">
        <v>0.68686899999999995</v>
      </c>
      <c r="P105" s="31">
        <v>4.9504633996324494E-5</v>
      </c>
      <c r="Q105" s="30">
        <v>31.598243000000004</v>
      </c>
      <c r="R105" s="32">
        <v>2.9264390696360438E-3</v>
      </c>
      <c r="S105" s="33">
        <v>29.363274000000001</v>
      </c>
      <c r="T105" s="31">
        <v>4.2795739451353971E-3</v>
      </c>
      <c r="U105" s="30">
        <v>30.805452000000002</v>
      </c>
      <c r="V105" s="32">
        <v>2.5252831139042451E-3</v>
      </c>
      <c r="W105" s="33">
        <v>8.5800000000000004E-4</v>
      </c>
      <c r="X105" s="32">
        <v>1.3486600637862766E-3</v>
      </c>
    </row>
    <row r="106" spans="1:24" x14ac:dyDescent="0.3">
      <c r="A106" s="29"/>
      <c r="B106" s="21"/>
      <c r="C106" s="22"/>
      <c r="D106" s="23" t="s">
        <v>92</v>
      </c>
      <c r="E106" s="23"/>
      <c r="F106" s="23"/>
      <c r="G106" s="30">
        <v>15.814449</v>
      </c>
      <c r="H106" s="31">
        <v>9.3953327456671983E-4</v>
      </c>
      <c r="I106" s="30">
        <v>13.203886000000001</v>
      </c>
      <c r="J106" s="32">
        <v>1.5925945649341705E-3</v>
      </c>
      <c r="K106" s="33">
        <v>9.0557280000000002</v>
      </c>
      <c r="L106" s="31">
        <v>4.0522509937557369E-3</v>
      </c>
      <c r="M106" s="30">
        <v>0.36490600000000001</v>
      </c>
      <c r="N106" s="32">
        <v>1.1688139180547925E-4</v>
      </c>
      <c r="O106" s="33">
        <v>116.24488700000001</v>
      </c>
      <c r="P106" s="31">
        <v>8.3781049732614219E-3</v>
      </c>
      <c r="Q106" s="30">
        <v>822.157241</v>
      </c>
      <c r="R106" s="32">
        <v>7.6143254909666225E-2</v>
      </c>
      <c r="S106" s="33">
        <v>793.783683</v>
      </c>
      <c r="T106" s="31">
        <v>0.11569064021404478</v>
      </c>
      <c r="U106" s="30">
        <v>1175.9121889999999</v>
      </c>
      <c r="V106" s="32">
        <v>9.6395637834363751E-2</v>
      </c>
      <c r="W106" s="33">
        <v>0.10732800000000001</v>
      </c>
      <c r="X106" s="32">
        <v>0.16870511343362879</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5.4260000000000003E-3</v>
      </c>
      <c r="H108" s="31">
        <v>3.2235758247404146E-7</v>
      </c>
      <c r="I108" s="30">
        <v>4.1060000000000003E-3</v>
      </c>
      <c r="J108" s="32">
        <v>4.9524763267569145E-7</v>
      </c>
      <c r="K108" s="33">
        <v>2.0530000000000001E-3</v>
      </c>
      <c r="L108" s="31">
        <v>9.1867504083388199E-7</v>
      </c>
      <c r="M108" s="30">
        <v>0</v>
      </c>
      <c r="N108" s="32">
        <v>0</v>
      </c>
      <c r="O108" s="33">
        <v>8.7666999999999995E-2</v>
      </c>
      <c r="P108" s="31">
        <v>6.3184140622968562E-6</v>
      </c>
      <c r="Q108" s="30">
        <v>3.3096E-2</v>
      </c>
      <c r="R108" s="32">
        <v>3.0651523076354117E-6</v>
      </c>
      <c r="S108" s="33">
        <v>2.9762999999999998E-2</v>
      </c>
      <c r="T108" s="31">
        <v>4.33783233194857E-6</v>
      </c>
      <c r="U108" s="30">
        <v>0.68115700000000001</v>
      </c>
      <c r="V108" s="32">
        <v>5.5837981861706612E-5</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7.5503999999999988E-2</v>
      </c>
      <c r="H110" s="31">
        <v>4.4856776459859974E-6</v>
      </c>
      <c r="I110" s="30">
        <v>4.9542000000000003E-2</v>
      </c>
      <c r="J110" s="32">
        <v>5.9755378027323679E-6</v>
      </c>
      <c r="K110" s="33">
        <v>3.1828999999999996E-2</v>
      </c>
      <c r="L110" s="31">
        <v>1.4242819227813747E-5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0.42961300000000002</v>
      </c>
      <c r="H111" s="31">
        <v>2.5523223015005598E-5</v>
      </c>
      <c r="I111" s="30">
        <v>0.32520900000000003</v>
      </c>
      <c r="J111" s="32">
        <v>3.9225277003124436E-5</v>
      </c>
      <c r="K111" s="33">
        <v>0.15931200000000001</v>
      </c>
      <c r="L111" s="31">
        <v>7.1288825185254463E-5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1.2637000000000001E-2</v>
      </c>
      <c r="H112" s="31">
        <v>7.5076166047262471E-7</v>
      </c>
      <c r="I112" s="30">
        <v>9.1409999999999998E-3</v>
      </c>
      <c r="J112" s="32">
        <v>1.1025471530171688E-6</v>
      </c>
      <c r="K112" s="33">
        <v>3.9680000000000002E-3</v>
      </c>
      <c r="L112" s="31">
        <v>1.7755979357178975E-6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48.864256787705187</v>
      </c>
      <c r="H114" s="31">
        <v>2.9030157920153731E-3</v>
      </c>
      <c r="I114" s="30">
        <v>48.667587735820355</v>
      </c>
      <c r="J114" s="32">
        <v>5.8700700472970142E-3</v>
      </c>
      <c r="K114" s="33">
        <v>48.514417406322323</v>
      </c>
      <c r="L114" s="31">
        <v>2.1709198437304018E-2</v>
      </c>
      <c r="M114" s="30">
        <v>0.61649654550307886</v>
      </c>
      <c r="N114" s="32">
        <v>1.9746722246734728E-4</v>
      </c>
      <c r="O114" s="33">
        <v>309.80334616964592</v>
      </c>
      <c r="P114" s="31">
        <v>2.2328422541947505E-2</v>
      </c>
      <c r="Q114" s="30">
        <v>72.850589926271823</v>
      </c>
      <c r="R114" s="32">
        <v>6.746983134672261E-3</v>
      </c>
      <c r="S114" s="33">
        <v>71.422687232474161</v>
      </c>
      <c r="T114" s="31">
        <v>1.0409556896538547E-2</v>
      </c>
      <c r="U114" s="30">
        <v>720.44887747279745</v>
      </c>
      <c r="V114" s="32">
        <v>5.9058941407946999E-2</v>
      </c>
      <c r="W114" s="33">
        <v>0</v>
      </c>
      <c r="X114" s="32">
        <v>0</v>
      </c>
    </row>
    <row r="115" spans="1:24" x14ac:dyDescent="0.3">
      <c r="A115" s="29"/>
      <c r="B115" s="21"/>
      <c r="C115" s="22"/>
      <c r="D115" s="23" t="s">
        <v>101</v>
      </c>
      <c r="E115" s="23"/>
      <c r="F115" s="23"/>
      <c r="G115" s="30">
        <v>11.869415749032431</v>
      </c>
      <c r="H115" s="31">
        <v>7.0515963255389014E-4</v>
      </c>
      <c r="I115" s="30">
        <v>11.869415749032431</v>
      </c>
      <c r="J115" s="32">
        <v>1.4316366417320701E-3</v>
      </c>
      <c r="K115" s="33">
        <v>10.919862489109839</v>
      </c>
      <c r="L115" s="31">
        <v>4.886412624492624E-3</v>
      </c>
      <c r="M115" s="30">
        <v>6.3897021448957925E-2</v>
      </c>
      <c r="N115" s="32">
        <v>2.0466566181917431E-5</v>
      </c>
      <c r="O115" s="33">
        <v>174.08476431914235</v>
      </c>
      <c r="P115" s="31">
        <v>1.2546792098574186E-2</v>
      </c>
      <c r="Q115" s="30">
        <v>43.521191079785588</v>
      </c>
      <c r="R115" s="32">
        <v>4.0306707538447697E-3</v>
      </c>
      <c r="S115" s="33">
        <v>43.521191079785588</v>
      </c>
      <c r="T115" s="31">
        <v>6.343030937432572E-3</v>
      </c>
      <c r="U115" s="30">
        <v>63.303550661506307</v>
      </c>
      <c r="V115" s="32">
        <v>5.1893212777947154E-3</v>
      </c>
      <c r="W115" s="33">
        <v>0</v>
      </c>
      <c r="X115" s="32">
        <v>0</v>
      </c>
    </row>
    <row r="116" spans="1:24" x14ac:dyDescent="0.3">
      <c r="A116" s="29"/>
      <c r="B116" s="21"/>
      <c r="C116" s="22"/>
      <c r="D116" s="23" t="s">
        <v>102</v>
      </c>
      <c r="E116" s="23"/>
      <c r="F116" s="23"/>
      <c r="G116" s="30">
        <v>0.53093000000000001</v>
      </c>
      <c r="H116" s="31">
        <v>3.1542445864899157E-5</v>
      </c>
      <c r="I116" s="30">
        <v>0.53093000000000001</v>
      </c>
      <c r="J116" s="32">
        <v>6.4038437802363575E-5</v>
      </c>
      <c r="K116" s="33">
        <v>0.52493000000000001</v>
      </c>
      <c r="L116" s="31">
        <v>2.3489531864828527E-4</v>
      </c>
      <c r="M116" s="30">
        <v>0.39028000000000002</v>
      </c>
      <c r="N116" s="32">
        <v>1.2500882307729235E-4</v>
      </c>
      <c r="O116" s="33">
        <v>8.3406800000000008</v>
      </c>
      <c r="P116" s="31">
        <v>6.0113691356061176E-4</v>
      </c>
      <c r="Q116" s="30">
        <v>4.7440899999999999</v>
      </c>
      <c r="R116" s="32">
        <v>4.3936906004139715E-4</v>
      </c>
      <c r="S116" s="33">
        <v>4.7440899999999999</v>
      </c>
      <c r="T116" s="31">
        <v>6.9143120611745768E-4</v>
      </c>
      <c r="U116" s="30">
        <v>378.39861999999999</v>
      </c>
      <c r="V116" s="32">
        <v>3.1019302862709791E-2</v>
      </c>
      <c r="W116" s="33">
        <v>0</v>
      </c>
      <c r="X116" s="32">
        <v>0</v>
      </c>
    </row>
    <row r="117" spans="1:24" x14ac:dyDescent="0.3">
      <c r="A117" s="29"/>
      <c r="B117" s="21"/>
      <c r="C117" s="22"/>
      <c r="D117" s="23" t="s">
        <v>103</v>
      </c>
      <c r="E117" s="23"/>
      <c r="F117" s="23"/>
      <c r="G117" s="30">
        <v>44.605176721551615</v>
      </c>
      <c r="H117" s="31">
        <v>2.6499846910775465E-3</v>
      </c>
      <c r="I117" s="30">
        <v>44.605176721551615</v>
      </c>
      <c r="J117" s="32">
        <v>5.3800799260665597E-3</v>
      </c>
      <c r="K117" s="33">
        <v>37.67397913591455</v>
      </c>
      <c r="L117" s="31">
        <v>1.6858326508066786E-2</v>
      </c>
      <c r="M117" s="30">
        <v>138.01583704626114</v>
      </c>
      <c r="N117" s="32">
        <v>4.420722905396246E-2</v>
      </c>
      <c r="O117" s="33">
        <v>825.34995342314699</v>
      </c>
      <c r="P117" s="31">
        <v>5.9485356542654223E-2</v>
      </c>
      <c r="Q117" s="30">
        <v>50.807163215216036</v>
      </c>
      <c r="R117" s="32">
        <v>4.7054536371020196E-3</v>
      </c>
      <c r="S117" s="33">
        <v>50.807163215216036</v>
      </c>
      <c r="T117" s="31">
        <v>7.404930796275651E-3</v>
      </c>
      <c r="U117" s="30">
        <v>176.51917841522626</v>
      </c>
      <c r="V117" s="32">
        <v>1.4470195098329398E-2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16832.239398112935</v>
      </c>
      <c r="H119" s="31">
        <v>1</v>
      </c>
      <c r="I119" s="30">
        <v>8290.8018718158692</v>
      </c>
      <c r="J119" s="32">
        <v>1</v>
      </c>
      <c r="K119" s="33">
        <v>2234.7401515736083</v>
      </c>
      <c r="L119" s="31">
        <v>1</v>
      </c>
      <c r="M119" s="30">
        <v>3122.0196334357279</v>
      </c>
      <c r="N119" s="32">
        <v>1</v>
      </c>
      <c r="O119" s="33">
        <v>13874.842505673247</v>
      </c>
      <c r="P119" s="31">
        <v>1</v>
      </c>
      <c r="Q119" s="30">
        <v>10797.505858862738</v>
      </c>
      <c r="R119" s="32">
        <v>1</v>
      </c>
      <c r="S119" s="33">
        <v>6861.2610452443078</v>
      </c>
      <c r="T119" s="31">
        <v>1</v>
      </c>
      <c r="U119" s="30">
        <v>12198.811226505552</v>
      </c>
      <c r="V119" s="32">
        <v>1</v>
      </c>
      <c r="W119" s="33">
        <v>0.63618700000000006</v>
      </c>
      <c r="X119" s="32">
        <v>1</v>
      </c>
    </row>
    <row r="120" spans="1:24" x14ac:dyDescent="0.3">
      <c r="A120" s="29"/>
      <c r="B120" s="14"/>
      <c r="C120" s="15"/>
      <c r="D120" s="48" t="s">
        <v>105</v>
      </c>
      <c r="E120" s="16"/>
      <c r="F120" s="16"/>
      <c r="G120" s="49">
        <v>206.94962874482977</v>
      </c>
      <c r="H120" s="50"/>
      <c r="I120" s="49">
        <v>206.94962874482977</v>
      </c>
      <c r="J120" s="51"/>
      <c r="K120" s="52">
        <v>189.17779252309441</v>
      </c>
      <c r="L120" s="50"/>
      <c r="M120" s="49">
        <v>809.20461111104919</v>
      </c>
      <c r="N120" s="51"/>
      <c r="O120" s="52">
        <v>8339.2760297521581</v>
      </c>
      <c r="P120" s="50"/>
      <c r="Q120" s="49">
        <v>418.6690414039187</v>
      </c>
      <c r="R120" s="51"/>
      <c r="S120" s="52">
        <v>418.6690414039187</v>
      </c>
      <c r="T120" s="50"/>
      <c r="U120" s="49">
        <v>964.77083527178672</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2240.9680000000021</v>
      </c>
      <c r="I129" s="59">
        <f>SUM(I6:I61)</f>
        <v>1300.7548540428163</v>
      </c>
      <c r="J129" s="59">
        <f>SUM(K6:K61)</f>
        <v>884.2191370481504</v>
      </c>
      <c r="K129" s="59">
        <f>SUM(M6:M61)</f>
        <v>2898.1672999999996</v>
      </c>
      <c r="L129" s="59">
        <f>SUM(O6:O61)</f>
        <v>9765.1397300000008</v>
      </c>
      <c r="M129" s="59">
        <f>SUM(Q6:Q61)</f>
        <v>323.53530415918766</v>
      </c>
      <c r="N129" s="59">
        <f>SUM(S6:S61)</f>
        <v>284.46510124090958</v>
      </c>
      <c r="O129" s="59">
        <f>SUM(U6:U61)</f>
        <v>3920.5660000000003</v>
      </c>
      <c r="P129" s="59">
        <f>SUM(W6:W61)</f>
        <v>0.16600000000000001</v>
      </c>
    </row>
    <row r="130" spans="7:16" ht="14.5" x14ac:dyDescent="0.3">
      <c r="G130" s="14" t="s">
        <v>116</v>
      </c>
      <c r="H130" s="59">
        <f>SUM(G91:G112)</f>
        <v>228.84642099999999</v>
      </c>
      <c r="I130" s="59">
        <f>SUM(I91:I112)</f>
        <v>210.37702000000004</v>
      </c>
      <c r="J130" s="59">
        <f>SUM(K91:K112)</f>
        <v>168.33152699999997</v>
      </c>
      <c r="K130" s="59">
        <f>SUM(M91:M112)</f>
        <v>2.3685780000000003</v>
      </c>
      <c r="L130" s="59">
        <f>SUM(O91:O112)</f>
        <v>2525.8593020000003</v>
      </c>
      <c r="M130" s="59">
        <f>SUM(Q91:Q112)</f>
        <v>2650.9024850000001</v>
      </c>
      <c r="N130" s="59">
        <f>SUM(S91:S112)</f>
        <v>2459.0703579999999</v>
      </c>
      <c r="O130" s="59">
        <f>SUM(U91:U112)</f>
        <v>5653.5107829999988</v>
      </c>
      <c r="P130" s="59">
        <f>SUM(W91:W112)</f>
        <v>0.47018700000000002</v>
      </c>
    </row>
    <row r="131" spans="7:16" ht="14.5" x14ac:dyDescent="0.3">
      <c r="G131" s="14" t="s">
        <v>117</v>
      </c>
      <c r="H131" s="59">
        <f>SUM(G114:G117)</f>
        <v>105.86977925828923</v>
      </c>
      <c r="I131" s="59">
        <f>SUM(I114:I117)</f>
        <v>105.6731102064044</v>
      </c>
      <c r="J131" s="59">
        <f>SUM(K114:K117)</f>
        <v>97.633189031346717</v>
      </c>
      <c r="K131" s="59">
        <f>SUM(M114:M117)</f>
        <v>139.08651061321316</v>
      </c>
      <c r="L131" s="59">
        <f>SUM(O114:O117)</f>
        <v>1317.5787439119354</v>
      </c>
      <c r="M131" s="59">
        <f>SUM(Q114:Q117)</f>
        <v>171.92303422127344</v>
      </c>
      <c r="N131" s="59">
        <f>SUM(S114:S117)</f>
        <v>170.49513152747579</v>
      </c>
      <c r="O131" s="59">
        <f>SUM(U114:U117)</f>
        <v>1338.6702265495298</v>
      </c>
      <c r="P131" s="59">
        <f>SUM(W114:W117)</f>
        <v>0</v>
      </c>
    </row>
    <row r="132" spans="7:16" ht="14.5" x14ac:dyDescent="0.3">
      <c r="G132" s="14" t="s">
        <v>118</v>
      </c>
      <c r="H132" s="59">
        <f>SUM(G63:G70)</f>
        <v>149.23816710080388</v>
      </c>
      <c r="I132" s="59">
        <f>SUM(I63:I70)</f>
        <v>141.27931621861444</v>
      </c>
      <c r="J132" s="59">
        <f>SUM(K63:K70)</f>
        <v>97.630666195853593</v>
      </c>
      <c r="K132" s="59">
        <f>SUM(M63:M70)</f>
        <v>24.559468577958086</v>
      </c>
      <c r="L132" s="59">
        <f>SUM(O63:O70)</f>
        <v>61.625496959037847</v>
      </c>
      <c r="M132" s="59">
        <f>SUM(Q63:Q70)</f>
        <v>2922.3668681375566</v>
      </c>
      <c r="N132" s="59">
        <f>SUM(S63:S70)</f>
        <v>2554.490283478885</v>
      </c>
      <c r="O132" s="59">
        <f>SUM(U63:U70)</f>
        <v>206.90083959079203</v>
      </c>
      <c r="P132" s="59">
        <f>SUM(W63:W70)</f>
        <v>0</v>
      </c>
    </row>
    <row r="133" spans="7:16" ht="14.5" x14ac:dyDescent="0.3">
      <c r="G133" s="14" t="s">
        <v>119</v>
      </c>
      <c r="H133" s="59">
        <f>SUM(G72:G80)</f>
        <v>13790.920470959425</v>
      </c>
      <c r="I133" s="59">
        <f>SUM(I72:I80)</f>
        <v>6235.1885791024979</v>
      </c>
      <c r="J133" s="59">
        <f>SUM(K72:K80)</f>
        <v>829.54553055479823</v>
      </c>
      <c r="K133" s="59">
        <f>SUM(M72:M80)</f>
        <v>0</v>
      </c>
      <c r="L133" s="59">
        <f>SUM(O72:O80)</f>
        <v>0</v>
      </c>
      <c r="M133" s="59">
        <f>SUM(Q72:Q80)</f>
        <v>1256.6650120688846</v>
      </c>
      <c r="N133" s="59">
        <f>SUM(S72:S80)</f>
        <v>1253.6826484469534</v>
      </c>
      <c r="O133" s="59">
        <f>SUM(U72:U80)</f>
        <v>0</v>
      </c>
      <c r="P133" s="59">
        <f>SUM(W72:W80)</f>
        <v>0</v>
      </c>
    </row>
    <row r="134" spans="7:16" ht="14.5" x14ac:dyDescent="0.3">
      <c r="G134" s="14" t="s">
        <v>120</v>
      </c>
      <c r="H134" s="59">
        <f>SUM(G84:G86)</f>
        <v>288.89407587928429</v>
      </c>
      <c r="I134" s="59">
        <f>SUM(I84:I86)</f>
        <v>273.62514709696524</v>
      </c>
      <c r="J134" s="59">
        <f>SUM(K84:K86)</f>
        <v>135.88313200280243</v>
      </c>
      <c r="K134" s="59">
        <f>SUM(M84:M86)</f>
        <v>30.42899598773954</v>
      </c>
      <c r="L134" s="59">
        <f>SUM(O84:O86)</f>
        <v>74.523986344521475</v>
      </c>
      <c r="M134" s="59">
        <f>SUM(Q84:Q86)</f>
        <v>124.82731259070883</v>
      </c>
      <c r="N134" s="59">
        <f>SUM(S84:S86)</f>
        <v>75.578437100431827</v>
      </c>
      <c r="O134" s="59">
        <f>SUM(U84:U86)</f>
        <v>870.19619534386914</v>
      </c>
      <c r="P134" s="59">
        <f>SUM(W84:W86)</f>
        <v>0</v>
      </c>
    </row>
    <row r="135" spans="7:16" ht="14.5" x14ac:dyDescent="0.3">
      <c r="G135" s="58" t="s">
        <v>121</v>
      </c>
      <c r="H135" s="59">
        <f>SUM(G81:G82, G87:G88)</f>
        <v>27.502483915133176</v>
      </c>
      <c r="I135" s="59">
        <f>SUM(I81:I82, I87:I88)</f>
        <v>23.903845148572064</v>
      </c>
      <c r="J135" s="59">
        <f>SUM(K81:K82, K87:K88)</f>
        <v>21.496969740656912</v>
      </c>
      <c r="K135" s="59">
        <f>SUM(M81:M82, M87:M88)</f>
        <v>27.408780256817195</v>
      </c>
      <c r="L135" s="59">
        <f>SUM(O81:O82, O87:O88)</f>
        <v>130.11524645775157</v>
      </c>
      <c r="M135" s="59">
        <f>SUM(Q81:Q82, Q87:Q88)</f>
        <v>3347.2858426851258</v>
      </c>
      <c r="N135" s="59">
        <f>SUM(S81:S82, S87:S88)</f>
        <v>63.479085449652942</v>
      </c>
      <c r="O135" s="59">
        <f>SUM(U81:U82, U87:U88)</f>
        <v>208.96718202136168</v>
      </c>
      <c r="P135" s="59">
        <f>SUM(W81:W82, W87:W88)</f>
        <v>0</v>
      </c>
    </row>
    <row r="136" spans="7:16" ht="14.5" x14ac:dyDescent="0.3">
      <c r="G136" s="60" t="s">
        <v>122</v>
      </c>
      <c r="H136" s="59">
        <f>SUM(H129:H135)</f>
        <v>16832.239398112939</v>
      </c>
      <c r="I136" s="59">
        <f>SUM(I129:I135)</f>
        <v>8290.801871815871</v>
      </c>
      <c r="J136" s="59">
        <f>SUM(J129:J135)</f>
        <v>2234.7401515736083</v>
      </c>
      <c r="K136" s="59">
        <f t="shared" ref="K136:P136" si="0">SUM(K129:K135)</f>
        <v>3122.0196334357279</v>
      </c>
      <c r="L136" s="59">
        <f t="shared" si="0"/>
        <v>13874.842505673249</v>
      </c>
      <c r="M136" s="59">
        <f t="shared" si="0"/>
        <v>10797.505858862736</v>
      </c>
      <c r="N136" s="59">
        <f t="shared" si="0"/>
        <v>6861.2610452443078</v>
      </c>
      <c r="O136" s="59">
        <f t="shared" si="0"/>
        <v>12198.811226505552</v>
      </c>
      <c r="P136" s="59">
        <f t="shared" si="0"/>
        <v>0.63618700000000006</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0.13313546385582165</v>
      </c>
      <c r="I140" s="61">
        <f t="shared" ref="I140:M140" si="1">I129/I$136</f>
        <v>0.15689132054459792</v>
      </c>
      <c r="J140" s="61">
        <f t="shared" si="1"/>
        <v>0.39566977683088622</v>
      </c>
      <c r="K140" s="61">
        <f t="shared" si="1"/>
        <v>0.92829887069307671</v>
      </c>
      <c r="L140" s="61">
        <f t="shared" si="1"/>
        <v>0.70380184322864625</v>
      </c>
      <c r="M140" s="61">
        <f t="shared" si="1"/>
        <v>2.9963892438513991E-2</v>
      </c>
      <c r="N140" s="61">
        <f>N129/N$136</f>
        <v>4.1459594579640525E-2</v>
      </c>
      <c r="O140" s="61">
        <f t="shared" ref="O140:P140" si="2">O129/O$136</f>
        <v>0.32138918515940329</v>
      </c>
      <c r="P140" s="61">
        <f t="shared" si="2"/>
        <v>0.26092956945049173</v>
      </c>
    </row>
    <row r="141" spans="7:16" ht="14.5" x14ac:dyDescent="0.3">
      <c r="G141" s="14" t="s">
        <v>116</v>
      </c>
      <c r="H141" s="61">
        <f t="shared" ref="H141:P146" si="3">H130/H$136</f>
        <v>1.3595720425985383E-2</v>
      </c>
      <c r="I141" s="61">
        <f t="shared" si="3"/>
        <v>2.5374749421423912E-2</v>
      </c>
      <c r="J141" s="61">
        <f t="shared" si="3"/>
        <v>7.5324876980201974E-2</v>
      </c>
      <c r="K141" s="61">
        <f t="shared" si="3"/>
        <v>7.5866851528842618E-4</v>
      </c>
      <c r="L141" s="61">
        <f t="shared" si="3"/>
        <v>0.18204598005110387</v>
      </c>
      <c r="M141" s="61">
        <f t="shared" si="3"/>
        <v>0.24551063177466156</v>
      </c>
      <c r="N141" s="61">
        <f t="shared" si="3"/>
        <v>0.35839918373378843</v>
      </c>
      <c r="O141" s="61">
        <f t="shared" si="3"/>
        <v>0.46344768174755113</v>
      </c>
      <c r="P141" s="61">
        <f t="shared" si="3"/>
        <v>0.73907043054950816</v>
      </c>
    </row>
    <row r="142" spans="7:16" ht="14.5" x14ac:dyDescent="0.3">
      <c r="G142" s="14" t="s">
        <v>117</v>
      </c>
      <c r="H142" s="61">
        <f t="shared" si="3"/>
        <v>6.2897025615117072E-3</v>
      </c>
      <c r="I142" s="61">
        <f t="shared" si="3"/>
        <v>1.2745825052898004E-2</v>
      </c>
      <c r="J142" s="61">
        <f t="shared" si="3"/>
        <v>4.3688832888511719E-2</v>
      </c>
      <c r="K142" s="61">
        <f t="shared" si="3"/>
        <v>4.455017166568901E-2</v>
      </c>
      <c r="L142" s="61">
        <f t="shared" si="3"/>
        <v>9.4961708096736527E-2</v>
      </c>
      <c r="M142" s="61">
        <f t="shared" si="3"/>
        <v>1.5922476585660449E-2</v>
      </c>
      <c r="N142" s="61">
        <f t="shared" si="3"/>
        <v>2.4848949836364227E-2</v>
      </c>
      <c r="O142" s="61">
        <f t="shared" si="3"/>
        <v>0.1097377606467809</v>
      </c>
      <c r="P142" s="61">
        <f t="shared" si="3"/>
        <v>0</v>
      </c>
    </row>
    <row r="143" spans="7:16" ht="14.5" x14ac:dyDescent="0.3">
      <c r="G143" s="14" t="s">
        <v>118</v>
      </c>
      <c r="H143" s="61">
        <f t="shared" si="3"/>
        <v>8.8662098708942403E-3</v>
      </c>
      <c r="I143" s="61">
        <f t="shared" si="3"/>
        <v>1.7040488773333948E-2</v>
      </c>
      <c r="J143" s="61">
        <f t="shared" si="3"/>
        <v>4.3687703971804624E-2</v>
      </c>
      <c r="K143" s="61">
        <f t="shared" si="3"/>
        <v>7.8665323929852492E-3</v>
      </c>
      <c r="L143" s="61">
        <f t="shared" si="3"/>
        <v>4.4415276738341324E-3</v>
      </c>
      <c r="M143" s="61">
        <f t="shared" si="3"/>
        <v>0.27065202893488954</v>
      </c>
      <c r="N143" s="61">
        <f t="shared" si="3"/>
        <v>0.3723062373861229</v>
      </c>
      <c r="O143" s="61">
        <f t="shared" si="3"/>
        <v>1.6960737874296989E-2</v>
      </c>
      <c r="P143" s="61">
        <f t="shared" si="3"/>
        <v>0</v>
      </c>
    </row>
    <row r="144" spans="7:16" ht="14.5" x14ac:dyDescent="0.3">
      <c r="G144" s="14" t="s">
        <v>119</v>
      </c>
      <c r="H144" s="61">
        <f t="shared" si="3"/>
        <v>0.81931584650023004</v>
      </c>
      <c r="I144" s="61">
        <f t="shared" si="3"/>
        <v>0.7520609798068727</v>
      </c>
      <c r="J144" s="61">
        <f t="shared" si="3"/>
        <v>0.37120446865854528</v>
      </c>
      <c r="K144" s="61">
        <f t="shared" si="3"/>
        <v>0</v>
      </c>
      <c r="L144" s="61">
        <f t="shared" si="3"/>
        <v>0</v>
      </c>
      <c r="M144" s="61">
        <f t="shared" si="3"/>
        <v>0.11638474926479409</v>
      </c>
      <c r="N144" s="61">
        <f t="shared" si="3"/>
        <v>0.18271898418963503</v>
      </c>
      <c r="O144" s="61">
        <f t="shared" si="3"/>
        <v>0</v>
      </c>
      <c r="P144" s="61">
        <f t="shared" si="3"/>
        <v>0</v>
      </c>
    </row>
    <row r="145" spans="7:16" ht="14.5" x14ac:dyDescent="0.3">
      <c r="G145" s="14" t="s">
        <v>120</v>
      </c>
      <c r="H145" s="61">
        <f t="shared" si="3"/>
        <v>1.7163139677758635E-2</v>
      </c>
      <c r="I145" s="61">
        <f t="shared" si="3"/>
        <v>3.3003459897786122E-2</v>
      </c>
      <c r="J145" s="61">
        <f t="shared" si="3"/>
        <v>6.080489130117403E-2</v>
      </c>
      <c r="K145" s="61">
        <f t="shared" si="3"/>
        <v>9.746574192505306E-3</v>
      </c>
      <c r="L145" s="61">
        <f t="shared" si="3"/>
        <v>5.3711590826382031E-3</v>
      </c>
      <c r="M145" s="61">
        <f t="shared" si="3"/>
        <v>1.1560754328116332E-2</v>
      </c>
      <c r="N145" s="61">
        <f t="shared" si="3"/>
        <v>1.101523999772854E-2</v>
      </c>
      <c r="O145" s="61">
        <f t="shared" si="3"/>
        <v>7.1334507861971722E-2</v>
      </c>
      <c r="P145" s="61">
        <f t="shared" si="3"/>
        <v>0</v>
      </c>
    </row>
    <row r="146" spans="7:16" ht="14.5" x14ac:dyDescent="0.3">
      <c r="G146" s="58" t="s">
        <v>121</v>
      </c>
      <c r="H146" s="61">
        <f t="shared" si="3"/>
        <v>1.6339171077982932E-3</v>
      </c>
      <c r="I146" s="61">
        <f t="shared" si="3"/>
        <v>2.8831765030873408E-3</v>
      </c>
      <c r="J146" s="61">
        <f t="shared" si="3"/>
        <v>9.6194493688761384E-3</v>
      </c>
      <c r="K146" s="61">
        <f t="shared" si="3"/>
        <v>8.7791825404551702E-3</v>
      </c>
      <c r="L146" s="61">
        <f t="shared" si="3"/>
        <v>9.3777818670409477E-3</v>
      </c>
      <c r="M146" s="61">
        <f t="shared" si="3"/>
        <v>0.31000546667336409</v>
      </c>
      <c r="N146" s="61">
        <f t="shared" si="3"/>
        <v>9.2518102767204444E-3</v>
      </c>
      <c r="O146" s="61">
        <f t="shared" si="3"/>
        <v>1.7130126709995988E-2</v>
      </c>
      <c r="P146" s="61">
        <f t="shared" si="3"/>
        <v>0</v>
      </c>
    </row>
    <row r="147" spans="7:16" ht="14.5" x14ac:dyDescent="0.3">
      <c r="G147" s="60" t="s">
        <v>122</v>
      </c>
      <c r="H147" s="61">
        <f>SUM(H140:H146)</f>
        <v>0.99999999999999989</v>
      </c>
      <c r="I147" s="61">
        <f t="shared" ref="I147:M147" si="4">SUM(I140:I146)</f>
        <v>0.99999999999999989</v>
      </c>
      <c r="J147" s="61">
        <f t="shared" si="4"/>
        <v>1</v>
      </c>
      <c r="K147" s="61">
        <f t="shared" si="4"/>
        <v>0.99999999999999989</v>
      </c>
      <c r="L147" s="61">
        <f t="shared" si="4"/>
        <v>0.99999999999999989</v>
      </c>
      <c r="M147" s="61">
        <f t="shared" si="4"/>
        <v>1</v>
      </c>
      <c r="N147" s="61">
        <f>SUM(N140:N146)</f>
        <v>1.0000000000000002</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D255F1B1-3165-42F9-B836-41878ABB3F23}"/>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花東空品區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2025-10-30T07:22:26Z</dcterms:created>
  <dcterms:modified xsi:type="dcterms:W3CDTF">2025-10-30T07:22:26Z</dcterms:modified>
</cp:coreProperties>
</file>