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97B4D934-5F0F-443C-8A73-5FBF08FB8051}" xr6:coauthVersionLast="36" xr6:coauthVersionMax="36" xr10:uidLastSave="{00000000-0000-0000-0000-000000000000}"/>
  <bookViews>
    <workbookView xWindow="0" yWindow="0" windowWidth="15950" windowHeight="5870" xr2:uid="{E246FD7E-AC9F-40DD-9FD4-57B1E488809B}"/>
  </bookViews>
  <sheets>
    <sheet name="雲嘉南空品區" sheetId="1" r:id="rId1"/>
  </sheets>
  <definedNames>
    <definedName name="_xlnm._FilterDatabase" localSheetId="0" hidden="1">雲嘉南空品區!$A$4:$X$4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P135" i="1"/>
  <c r="O135" i="1"/>
  <c r="N135" i="1"/>
  <c r="M135" i="1"/>
  <c r="L135" i="1"/>
  <c r="K135" i="1"/>
  <c r="J135" i="1"/>
  <c r="I135" i="1"/>
  <c r="H135" i="1"/>
  <c r="H146" i="1" s="1"/>
  <c r="P134" i="1"/>
  <c r="P145" i="1" s="1"/>
  <c r="O134" i="1"/>
  <c r="N134" i="1"/>
  <c r="M134" i="1"/>
  <c r="L134" i="1"/>
  <c r="L136" i="1" s="1"/>
  <c r="K134" i="1"/>
  <c r="J134" i="1"/>
  <c r="I134" i="1"/>
  <c r="H134" i="1"/>
  <c r="P133" i="1"/>
  <c r="O133" i="1"/>
  <c r="N133" i="1"/>
  <c r="M133" i="1"/>
  <c r="L133" i="1"/>
  <c r="K133" i="1"/>
  <c r="J133" i="1"/>
  <c r="J144" i="1" s="1"/>
  <c r="I133" i="1"/>
  <c r="H133" i="1"/>
  <c r="H144" i="1" s="1"/>
  <c r="P132" i="1"/>
  <c r="P143" i="1" s="1"/>
  <c r="O132" i="1"/>
  <c r="N132" i="1"/>
  <c r="N136" i="1" s="1"/>
  <c r="M132" i="1"/>
  <c r="L132" i="1"/>
  <c r="K132" i="1"/>
  <c r="J132" i="1"/>
  <c r="I132" i="1"/>
  <c r="H132" i="1"/>
  <c r="P131" i="1"/>
  <c r="O131" i="1"/>
  <c r="N131" i="1"/>
  <c r="M131" i="1"/>
  <c r="L131" i="1"/>
  <c r="K131" i="1"/>
  <c r="J131" i="1"/>
  <c r="J142" i="1" s="1"/>
  <c r="I131" i="1"/>
  <c r="H131" i="1"/>
  <c r="H142" i="1" s="1"/>
  <c r="P130" i="1"/>
  <c r="P141" i="1" s="1"/>
  <c r="O130" i="1"/>
  <c r="N130" i="1"/>
  <c r="M130" i="1"/>
  <c r="L130" i="1"/>
  <c r="K130" i="1"/>
  <c r="J130" i="1"/>
  <c r="I130" i="1"/>
  <c r="H130" i="1"/>
  <c r="P129" i="1"/>
  <c r="P136" i="1" s="1"/>
  <c r="O129" i="1"/>
  <c r="N129" i="1"/>
  <c r="M129" i="1"/>
  <c r="L129" i="1"/>
  <c r="K129" i="1"/>
  <c r="J129" i="1"/>
  <c r="J140" i="1" s="1"/>
  <c r="I129" i="1"/>
  <c r="H129" i="1"/>
  <c r="H136" i="1" s="1"/>
  <c r="L140" i="1" l="1"/>
  <c r="L142" i="1"/>
  <c r="N141" i="1"/>
  <c r="N146" i="1"/>
  <c r="N144" i="1"/>
  <c r="N142" i="1"/>
  <c r="I142" i="1"/>
  <c r="I140" i="1"/>
  <c r="N145" i="1"/>
  <c r="M140" i="1"/>
  <c r="N140" i="1"/>
  <c r="N147" i="1" s="1"/>
  <c r="M142" i="1"/>
  <c r="L141" i="1"/>
  <c r="L144" i="1"/>
  <c r="L143" i="1"/>
  <c r="L146" i="1"/>
  <c r="P144" i="1"/>
  <c r="P142" i="1"/>
  <c r="P146" i="1"/>
  <c r="P140" i="1"/>
  <c r="P147" i="1" s="1"/>
  <c r="I146" i="1"/>
  <c r="M145" i="1"/>
  <c r="O140" i="1"/>
  <c r="K144" i="1"/>
  <c r="H141" i="1"/>
  <c r="H143" i="1"/>
  <c r="H145" i="1"/>
  <c r="M136" i="1"/>
  <c r="H140" i="1"/>
  <c r="L145" i="1"/>
  <c r="I136" i="1"/>
  <c r="I144" i="1" s="1"/>
  <c r="J143" i="1"/>
  <c r="N143" i="1"/>
  <c r="J141" i="1"/>
  <c r="J147" i="1" s="1"/>
  <c r="O136" i="1"/>
  <c r="O143" i="1" s="1"/>
  <c r="K136" i="1"/>
  <c r="O145" i="1" l="1"/>
  <c r="H147" i="1"/>
  <c r="O144" i="1"/>
  <c r="O146" i="1"/>
  <c r="O142" i="1"/>
  <c r="O141" i="1"/>
  <c r="O147" i="1" s="1"/>
  <c r="K143" i="1"/>
  <c r="K141" i="1"/>
  <c r="K146" i="1"/>
  <c r="I141" i="1"/>
  <c r="I147" i="1" s="1"/>
  <c r="I145" i="1"/>
  <c r="I143" i="1"/>
  <c r="M141" i="1"/>
  <c r="M147" i="1" s="1"/>
  <c r="M146" i="1"/>
  <c r="M144" i="1"/>
  <c r="K142" i="1"/>
  <c r="K145" i="1"/>
  <c r="M143" i="1"/>
  <c r="L147" i="1"/>
  <c r="K140" i="1"/>
  <c r="K147" i="1" l="1"/>
</calcChain>
</file>

<file path=xl/sharedStrings.xml><?xml version="1.0" encoding="utf-8"?>
<sst xmlns="http://schemas.openxmlformats.org/spreadsheetml/2006/main" count="282" uniqueCount="124">
  <si>
    <t>雲嘉南空品區民國112年各污染源行業別排放量分類統計表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</si>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</sst>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72BA8D46-A0AA-44FB-B112-2E5901356992}"/>
    <cellStyle name="一般 2 2" xfId="4" xr:uid="{59222AC6-7AFA-40FA-93A9-FC1135C33F71}"/>
    <cellStyle name="一般 2 5" xfId="3" xr:uid="{0EBA8A94-B1FF-48DE-B735-B64585620B4B}"/>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69E07-EE58-43F4-9838-573B933A0F28}">
  <sheetPr codeName="工作表7">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142.2062788705241</v>
      </c>
      <c r="H6" s="31">
        <v>2.8294997988476144E-3</v>
      </c>
      <c r="I6" s="30">
        <v>95.62698561589319</v>
      </c>
      <c r="J6" s="32">
        <v>4.3804781231095696E-3</v>
      </c>
      <c r="K6" s="33">
        <v>80.935905606135819</v>
      </c>
      <c r="L6" s="31">
        <v>1.2007836447683981E-2</v>
      </c>
      <c r="M6" s="30">
        <v>1570.01</v>
      </c>
      <c r="N6" s="32">
        <v>0.23615674902975878</v>
      </c>
      <c r="O6" s="33">
        <v>3534.3749999999995</v>
      </c>
      <c r="P6" s="31">
        <v>9.2763832535134275E-2</v>
      </c>
      <c r="Q6" s="30">
        <v>0</v>
      </c>
      <c r="R6" s="32">
        <v>0</v>
      </c>
      <c r="S6" s="33">
        <v>0</v>
      </c>
      <c r="T6" s="31">
        <v>0</v>
      </c>
      <c r="U6" s="30">
        <v>7136.5339999999997</v>
      </c>
      <c r="V6" s="32">
        <v>0.11842254916936848</v>
      </c>
      <c r="W6" s="33">
        <v>0.59400000000000008</v>
      </c>
      <c r="X6" s="32">
        <v>8.7553864419745622E-2</v>
      </c>
    </row>
    <row r="7" spans="1:24" x14ac:dyDescent="0.3">
      <c r="A7" s="29"/>
      <c r="B7" s="21"/>
      <c r="C7" s="22"/>
      <c r="D7" s="23"/>
      <c r="E7" s="23" t="s">
        <v>17</v>
      </c>
      <c r="F7" s="23" t="s">
        <v>19</v>
      </c>
      <c r="G7" s="30">
        <v>3.5017211294758992</v>
      </c>
      <c r="H7" s="31">
        <v>6.967427395026373E-5</v>
      </c>
      <c r="I7" s="30">
        <v>2.1890636670231474</v>
      </c>
      <c r="J7" s="32">
        <v>1.0027656358431939E-4</v>
      </c>
      <c r="K7" s="33">
        <v>1.4984591319871887</v>
      </c>
      <c r="L7" s="31">
        <v>2.2231483104671139E-4</v>
      </c>
      <c r="M7" s="30">
        <v>0</v>
      </c>
      <c r="N7" s="32">
        <v>0</v>
      </c>
      <c r="O7" s="33">
        <v>0</v>
      </c>
      <c r="P7" s="31">
        <v>0</v>
      </c>
      <c r="Q7" s="30">
        <v>30.726158793251802</v>
      </c>
      <c r="R7" s="32">
        <v>4.291968447187212E-4</v>
      </c>
      <c r="S7" s="33">
        <v>26.092000000000006</v>
      </c>
      <c r="T7" s="31">
        <v>4.683472739655817E-4</v>
      </c>
      <c r="U7" s="30">
        <v>0</v>
      </c>
      <c r="V7" s="32">
        <v>0</v>
      </c>
      <c r="W7" s="33">
        <v>0</v>
      </c>
      <c r="X7" s="32">
        <v>0</v>
      </c>
    </row>
    <row r="8" spans="1:24" x14ac:dyDescent="0.3">
      <c r="A8" s="29"/>
      <c r="B8" s="21"/>
      <c r="C8" s="22"/>
      <c r="D8" s="23" t="s">
        <v>20</v>
      </c>
      <c r="E8" s="23" t="s">
        <v>17</v>
      </c>
      <c r="F8" s="23" t="s">
        <v>18</v>
      </c>
      <c r="G8" s="30">
        <v>0.20091768545126873</v>
      </c>
      <c r="H8" s="31">
        <v>3.9976895189480172E-6</v>
      </c>
      <c r="I8" s="30">
        <v>0.17763910662696789</v>
      </c>
      <c r="J8" s="32">
        <v>8.1372869318891679E-6</v>
      </c>
      <c r="K8" s="33">
        <v>0.16714907692269773</v>
      </c>
      <c r="L8" s="31">
        <v>2.4798620130803149E-5</v>
      </c>
      <c r="M8" s="30">
        <v>1E-3</v>
      </c>
      <c r="N8" s="32">
        <v>1.5041735341160806E-7</v>
      </c>
      <c r="O8" s="33">
        <v>10.971000000000002</v>
      </c>
      <c r="P8" s="31">
        <v>2.8794681004221638E-4</v>
      </c>
      <c r="Q8" s="30">
        <v>0</v>
      </c>
      <c r="R8" s="32">
        <v>0</v>
      </c>
      <c r="S8" s="33">
        <v>0</v>
      </c>
      <c r="T8" s="31">
        <v>0</v>
      </c>
      <c r="U8" s="30">
        <v>0</v>
      </c>
      <c r="V8" s="32">
        <v>0</v>
      </c>
      <c r="W8" s="33">
        <v>0</v>
      </c>
      <c r="X8" s="32">
        <v>0</v>
      </c>
    </row>
    <row r="9" spans="1:24" x14ac:dyDescent="0.3">
      <c r="A9" s="29"/>
      <c r="B9" s="21"/>
      <c r="C9" s="22"/>
      <c r="D9" s="23"/>
      <c r="E9" s="23" t="s">
        <v>17</v>
      </c>
      <c r="F9" s="23" t="s">
        <v>19</v>
      </c>
      <c r="G9" s="30">
        <v>5.0823145487311865E-3</v>
      </c>
      <c r="H9" s="31">
        <v>1.0112357982735954E-7</v>
      </c>
      <c r="I9" s="30">
        <v>3.9582759810368063E-3</v>
      </c>
      <c r="J9" s="32">
        <v>1.8132058883261544E-7</v>
      </c>
      <c r="K9" s="33">
        <v>3.608162602548553E-3</v>
      </c>
      <c r="L9" s="31">
        <v>5.3531527303709084E-7</v>
      </c>
      <c r="M9" s="30">
        <v>0</v>
      </c>
      <c r="N9" s="32">
        <v>0</v>
      </c>
      <c r="O9" s="33">
        <v>0</v>
      </c>
      <c r="P9" s="31">
        <v>0</v>
      </c>
      <c r="Q9" s="30">
        <v>49.981969884174433</v>
      </c>
      <c r="R9" s="32">
        <v>6.9817069915765746E-4</v>
      </c>
      <c r="S9" s="33">
        <v>40.538999999999973</v>
      </c>
      <c r="T9" s="31">
        <v>7.2766863940252572E-4</v>
      </c>
      <c r="U9" s="30">
        <v>0</v>
      </c>
      <c r="V9" s="32">
        <v>0</v>
      </c>
      <c r="W9" s="33">
        <v>0</v>
      </c>
      <c r="X9" s="32">
        <v>0</v>
      </c>
    </row>
    <row r="10" spans="1:24" x14ac:dyDescent="0.3">
      <c r="A10" s="29"/>
      <c r="B10" s="21"/>
      <c r="C10" s="22"/>
      <c r="D10" s="23" t="s">
        <v>21</v>
      </c>
      <c r="E10" s="23" t="s">
        <v>17</v>
      </c>
      <c r="F10" s="23" t="s">
        <v>18</v>
      </c>
      <c r="G10" s="30">
        <v>368.7874340958806</v>
      </c>
      <c r="H10" s="31">
        <v>7.3378192501745492E-3</v>
      </c>
      <c r="I10" s="30">
        <v>251.31294453317608</v>
      </c>
      <c r="J10" s="32">
        <v>1.1512135915312822E-2</v>
      </c>
      <c r="K10" s="33">
        <v>206.23300659379498</v>
      </c>
      <c r="L10" s="31">
        <v>3.0597201510829619E-2</v>
      </c>
      <c r="M10" s="30">
        <v>3402.7259999999997</v>
      </c>
      <c r="N10" s="32">
        <v>0.51182903930486745</v>
      </c>
      <c r="O10" s="33">
        <v>8913.3189999999977</v>
      </c>
      <c r="P10" s="31">
        <v>0.23394054989870355</v>
      </c>
      <c r="Q10" s="30">
        <v>451.94975514236648</v>
      </c>
      <c r="R10" s="32">
        <v>6.3130380267742408E-3</v>
      </c>
      <c r="S10" s="33">
        <v>351.60004511606434</v>
      </c>
      <c r="T10" s="31">
        <v>6.3111652098836518E-3</v>
      </c>
      <c r="U10" s="30">
        <v>10208.762696064214</v>
      </c>
      <c r="V10" s="32">
        <v>0.16940264031994792</v>
      </c>
      <c r="W10" s="33">
        <v>1.0428583733049266</v>
      </c>
      <c r="X10" s="32">
        <v>0.15371427714703029</v>
      </c>
    </row>
    <row r="11" spans="1:24" x14ac:dyDescent="0.3">
      <c r="A11" s="29"/>
      <c r="B11" s="21"/>
      <c r="C11" s="22"/>
      <c r="D11" s="23"/>
      <c r="E11" s="23" t="s">
        <v>17</v>
      </c>
      <c r="F11" s="23" t="s">
        <v>22</v>
      </c>
      <c r="G11" s="30">
        <v>5.1122694466720138E-4</v>
      </c>
      <c r="H11" s="31">
        <v>1.0171959695382723E-8</v>
      </c>
      <c r="I11" s="30">
        <v>3.3260805075654857E-4</v>
      </c>
      <c r="J11" s="32">
        <v>1.523609973194667E-8</v>
      </c>
      <c r="K11" s="33">
        <v>2.3992486153556996E-4</v>
      </c>
      <c r="L11" s="31">
        <v>3.5595802326253824E-8</v>
      </c>
      <c r="M11" s="30">
        <v>0</v>
      </c>
      <c r="N11" s="32">
        <v>0</v>
      </c>
      <c r="O11" s="33">
        <v>0</v>
      </c>
      <c r="P11" s="31">
        <v>0</v>
      </c>
      <c r="Q11" s="30">
        <v>192.37243342920121</v>
      </c>
      <c r="R11" s="32">
        <v>2.6871449176005947E-3</v>
      </c>
      <c r="S11" s="33">
        <v>159.73744307705346</v>
      </c>
      <c r="T11" s="31">
        <v>2.8672618432994883E-3</v>
      </c>
      <c r="U11" s="30">
        <v>0</v>
      </c>
      <c r="V11" s="32">
        <v>0</v>
      </c>
      <c r="W11" s="33">
        <v>0</v>
      </c>
      <c r="X11" s="32">
        <v>0</v>
      </c>
    </row>
    <row r="12" spans="1:24" x14ac:dyDescent="0.3">
      <c r="A12" s="29"/>
      <c r="B12" s="21"/>
      <c r="C12" s="22"/>
      <c r="D12" s="23"/>
      <c r="E12" s="23" t="s">
        <v>17</v>
      </c>
      <c r="F12" s="23" t="s">
        <v>19</v>
      </c>
      <c r="G12" s="30">
        <v>436.60305467717484</v>
      </c>
      <c r="H12" s="31">
        <v>8.6871568906609076E-3</v>
      </c>
      <c r="I12" s="30">
        <v>235.20517185973546</v>
      </c>
      <c r="J12" s="32">
        <v>1.0774271542054759E-2</v>
      </c>
      <c r="K12" s="33">
        <v>160.24405603871384</v>
      </c>
      <c r="L12" s="31">
        <v>2.3774175407268297E-2</v>
      </c>
      <c r="M12" s="30">
        <v>0</v>
      </c>
      <c r="N12" s="32">
        <v>0</v>
      </c>
      <c r="O12" s="33">
        <v>0</v>
      </c>
      <c r="P12" s="31">
        <v>0</v>
      </c>
      <c r="Q12" s="30">
        <v>2638.3065601323574</v>
      </c>
      <c r="R12" s="32">
        <v>3.6853056010964919E-2</v>
      </c>
      <c r="S12" s="33">
        <v>2207.8585118068786</v>
      </c>
      <c r="T12" s="31">
        <v>3.9630711149258681E-2</v>
      </c>
      <c r="U12" s="30">
        <v>794.27330393579018</v>
      </c>
      <c r="V12" s="32">
        <v>1.3180049221268038E-2</v>
      </c>
      <c r="W12" s="33">
        <v>3.1416266950736026E-3</v>
      </c>
      <c r="X12" s="32">
        <v>4.6306659548472673E-4</v>
      </c>
    </row>
    <row r="13" spans="1:24" x14ac:dyDescent="0.3">
      <c r="A13" s="29"/>
      <c r="B13" s="21"/>
      <c r="C13" s="22"/>
      <c r="D13" s="23" t="s">
        <v>23</v>
      </c>
      <c r="E13" s="23" t="s">
        <v>17</v>
      </c>
      <c r="F13" s="23" t="s">
        <v>18</v>
      </c>
      <c r="G13" s="30">
        <v>1.0800309422274745</v>
      </c>
      <c r="H13" s="31">
        <v>2.1489538704294596E-5</v>
      </c>
      <c r="I13" s="30">
        <v>0.87590190363712761</v>
      </c>
      <c r="J13" s="32">
        <v>4.0123288443746334E-5</v>
      </c>
      <c r="K13" s="33">
        <v>0.77453524987123312</v>
      </c>
      <c r="L13" s="31">
        <v>1.1491182477996187E-4</v>
      </c>
      <c r="M13" s="30">
        <v>20.843999999999998</v>
      </c>
      <c r="N13" s="32">
        <v>3.1352993145115581E-3</v>
      </c>
      <c r="O13" s="33">
        <v>32.603999999999999</v>
      </c>
      <c r="P13" s="31">
        <v>8.5573036137238359E-4</v>
      </c>
      <c r="Q13" s="30">
        <v>49.380563479542474</v>
      </c>
      <c r="R13" s="32">
        <v>6.8976998324004148E-4</v>
      </c>
      <c r="S13" s="33">
        <v>26.798477252433592</v>
      </c>
      <c r="T13" s="31">
        <v>4.8102842892863414E-4</v>
      </c>
      <c r="U13" s="30">
        <v>2.7119999999999997</v>
      </c>
      <c r="V13" s="32">
        <v>4.5002511491898912E-5</v>
      </c>
      <c r="W13" s="33">
        <v>0</v>
      </c>
      <c r="X13" s="32">
        <v>0</v>
      </c>
    </row>
    <row r="14" spans="1:24" x14ac:dyDescent="0.3">
      <c r="A14" s="29"/>
      <c r="B14" s="34"/>
      <c r="C14" s="35"/>
      <c r="D14" s="23"/>
      <c r="E14" s="23" t="s">
        <v>17</v>
      </c>
      <c r="F14" s="23" t="s">
        <v>22</v>
      </c>
      <c r="G14" s="30">
        <v>0.27581</v>
      </c>
      <c r="H14" s="31">
        <v>5.4878332076370739E-6</v>
      </c>
      <c r="I14" s="30">
        <v>0.19361862000000002</v>
      </c>
      <c r="J14" s="32">
        <v>8.8692760069151864E-6</v>
      </c>
      <c r="K14" s="33">
        <v>0.11717524458991141</v>
      </c>
      <c r="L14" s="31">
        <v>1.7384387833999303E-5</v>
      </c>
      <c r="M14" s="30">
        <v>0</v>
      </c>
      <c r="N14" s="32">
        <v>0</v>
      </c>
      <c r="O14" s="33">
        <v>0</v>
      </c>
      <c r="P14" s="31">
        <v>0</v>
      </c>
      <c r="Q14" s="30">
        <v>1.6900020595113781</v>
      </c>
      <c r="R14" s="32">
        <v>2.3606711024019272E-5</v>
      </c>
      <c r="S14" s="33">
        <v>1.3888839997550075</v>
      </c>
      <c r="T14" s="31">
        <v>2.4930248165708696E-5</v>
      </c>
      <c r="U14" s="30">
        <v>0</v>
      </c>
      <c r="V14" s="32">
        <v>0</v>
      </c>
      <c r="W14" s="33">
        <v>0</v>
      </c>
      <c r="X14" s="32">
        <v>0</v>
      </c>
    </row>
    <row r="15" spans="1:24" x14ac:dyDescent="0.3">
      <c r="A15" s="29"/>
      <c r="B15" s="34"/>
      <c r="C15" s="35"/>
      <c r="D15" s="23"/>
      <c r="E15" s="23" t="s">
        <v>17</v>
      </c>
      <c r="F15" s="23" t="s">
        <v>19</v>
      </c>
      <c r="G15" s="30">
        <v>13.343159057772523</v>
      </c>
      <c r="H15" s="31">
        <v>2.6549085012155996E-4</v>
      </c>
      <c r="I15" s="30">
        <v>9.1516387919995861</v>
      </c>
      <c r="J15" s="32">
        <v>4.1921799856768009E-4</v>
      </c>
      <c r="K15" s="33">
        <v>7.0900693092587757</v>
      </c>
      <c r="L15" s="31">
        <v>1.0518989320095883E-3</v>
      </c>
      <c r="M15" s="30">
        <v>0</v>
      </c>
      <c r="N15" s="32">
        <v>0</v>
      </c>
      <c r="O15" s="33">
        <v>0</v>
      </c>
      <c r="P15" s="31">
        <v>0</v>
      </c>
      <c r="Q15" s="30">
        <v>705.15737621919084</v>
      </c>
      <c r="R15" s="32">
        <v>9.8499562844763522E-3</v>
      </c>
      <c r="S15" s="33">
        <v>585.60663874781142</v>
      </c>
      <c r="T15" s="31">
        <v>1.0511546561156087E-2</v>
      </c>
      <c r="U15" s="30">
        <v>7.2330000000000005</v>
      </c>
      <c r="V15" s="32">
        <v>1.2002329115815077E-4</v>
      </c>
      <c r="W15" s="33">
        <v>0</v>
      </c>
      <c r="X15" s="32">
        <v>0</v>
      </c>
    </row>
    <row r="16" spans="1:24" x14ac:dyDescent="0.3">
      <c r="A16" s="29"/>
      <c r="B16" s="34"/>
      <c r="C16" s="35"/>
      <c r="D16" s="23" t="s">
        <v>24</v>
      </c>
      <c r="E16" s="23" t="s">
        <v>17</v>
      </c>
      <c r="F16" s="23" t="s">
        <v>18</v>
      </c>
      <c r="G16" s="30">
        <v>132.49688950781541</v>
      </c>
      <c r="H16" s="31">
        <v>2.6363106129205236E-3</v>
      </c>
      <c r="I16" s="30">
        <v>97.28212615810186</v>
      </c>
      <c r="J16" s="32">
        <v>4.4562967520156323E-3</v>
      </c>
      <c r="K16" s="33">
        <v>85.256709573732138</v>
      </c>
      <c r="L16" s="31">
        <v>1.2648880826897888E-2</v>
      </c>
      <c r="M16" s="30">
        <v>111.54599999999996</v>
      </c>
      <c r="N16" s="32">
        <v>1.6778454103651228E-2</v>
      </c>
      <c r="O16" s="33">
        <v>281.17399999999992</v>
      </c>
      <c r="P16" s="31">
        <v>7.3797426275462683E-3</v>
      </c>
      <c r="Q16" s="30">
        <v>32.468329235375933</v>
      </c>
      <c r="R16" s="32">
        <v>4.5353226724104823E-4</v>
      </c>
      <c r="S16" s="33">
        <v>29.332226980344846</v>
      </c>
      <c r="T16" s="31">
        <v>5.2650883587245867E-4</v>
      </c>
      <c r="U16" s="30">
        <v>1021.8860803732193</v>
      </c>
      <c r="V16" s="32">
        <v>1.695702067677262E-2</v>
      </c>
      <c r="W16" s="33">
        <v>0.27799999999999997</v>
      </c>
      <c r="X16" s="32">
        <v>4.0976387725066121E-2</v>
      </c>
    </row>
    <row r="17" spans="1:24" x14ac:dyDescent="0.3">
      <c r="A17" s="29"/>
      <c r="B17" s="34"/>
      <c r="C17" s="35"/>
      <c r="D17" s="23"/>
      <c r="E17" s="23" t="s">
        <v>17</v>
      </c>
      <c r="F17" s="23" t="s">
        <v>19</v>
      </c>
      <c r="G17" s="30">
        <v>92.310110492184592</v>
      </c>
      <c r="H17" s="31">
        <v>1.8367082040522753E-3</v>
      </c>
      <c r="I17" s="30">
        <v>52.725629234295184</v>
      </c>
      <c r="J17" s="32">
        <v>2.4152540613978147E-3</v>
      </c>
      <c r="K17" s="33">
        <v>36.245903466374571</v>
      </c>
      <c r="L17" s="31">
        <v>5.3775253079984342E-3</v>
      </c>
      <c r="M17" s="30">
        <v>0</v>
      </c>
      <c r="N17" s="32">
        <v>0</v>
      </c>
      <c r="O17" s="33">
        <v>0</v>
      </c>
      <c r="P17" s="31">
        <v>0</v>
      </c>
      <c r="Q17" s="30">
        <v>139.6163698731236</v>
      </c>
      <c r="R17" s="32">
        <v>1.9502244268094805E-3</v>
      </c>
      <c r="S17" s="33">
        <v>123.94977301965514</v>
      </c>
      <c r="T17" s="31">
        <v>2.2248788250194729E-3</v>
      </c>
      <c r="U17" s="30">
        <v>756.92891962678016</v>
      </c>
      <c r="V17" s="32">
        <v>1.2560362243383041E-2</v>
      </c>
      <c r="W17" s="33">
        <v>0</v>
      </c>
      <c r="X17" s="32">
        <v>0</v>
      </c>
    </row>
    <row r="18" spans="1:24" x14ac:dyDescent="0.3">
      <c r="A18" s="29"/>
      <c r="B18" s="34"/>
      <c r="C18" s="35"/>
      <c r="D18" s="23" t="s">
        <v>25</v>
      </c>
      <c r="E18" s="23" t="s">
        <v>17</v>
      </c>
      <c r="F18" s="23" t="s">
        <v>18</v>
      </c>
      <c r="G18" s="30">
        <v>1.1509310540058695</v>
      </c>
      <c r="H18" s="31">
        <v>2.2900248931779664E-5</v>
      </c>
      <c r="I18" s="30">
        <v>0.75741397881878181</v>
      </c>
      <c r="J18" s="32">
        <v>3.4695597095153288E-5</v>
      </c>
      <c r="K18" s="33">
        <v>0.56378649656391633</v>
      </c>
      <c r="L18" s="31">
        <v>8.3644656737355715E-5</v>
      </c>
      <c r="M18" s="30">
        <v>3.4179999999999993</v>
      </c>
      <c r="N18" s="32">
        <v>5.1412651396087619E-4</v>
      </c>
      <c r="O18" s="33">
        <v>16.131</v>
      </c>
      <c r="P18" s="31">
        <v>4.2337708438528772E-4</v>
      </c>
      <c r="Q18" s="30">
        <v>0</v>
      </c>
      <c r="R18" s="32">
        <v>0</v>
      </c>
      <c r="S18" s="33">
        <v>0</v>
      </c>
      <c r="T18" s="31">
        <v>0</v>
      </c>
      <c r="U18" s="30">
        <v>1.778</v>
      </c>
      <c r="V18" s="32">
        <v>2.950385893532311E-5</v>
      </c>
      <c r="W18" s="33">
        <v>0</v>
      </c>
      <c r="X18" s="32">
        <v>0</v>
      </c>
    </row>
    <row r="19" spans="1:24" x14ac:dyDescent="0.3">
      <c r="A19" s="29"/>
      <c r="B19" s="34"/>
      <c r="C19" s="35"/>
      <c r="D19" s="23"/>
      <c r="E19" s="23" t="s">
        <v>17</v>
      </c>
      <c r="F19" s="23" t="s">
        <v>19</v>
      </c>
      <c r="G19" s="30">
        <v>140.88906894599413</v>
      </c>
      <c r="H19" s="31">
        <v>2.8032910741267385E-3</v>
      </c>
      <c r="I19" s="30">
        <v>80.157619391439738</v>
      </c>
      <c r="J19" s="32">
        <v>3.6718578535470188E-3</v>
      </c>
      <c r="K19" s="33">
        <v>53.874824609004492</v>
      </c>
      <c r="L19" s="31">
        <v>7.9929924513446413E-3</v>
      </c>
      <c r="M19" s="30">
        <v>0</v>
      </c>
      <c r="N19" s="32">
        <v>0</v>
      </c>
      <c r="O19" s="33">
        <v>0</v>
      </c>
      <c r="P19" s="31">
        <v>0</v>
      </c>
      <c r="Q19" s="30">
        <v>2.7356695225557166</v>
      </c>
      <c r="R19" s="32">
        <v>3.8213065784583315E-5</v>
      </c>
      <c r="S19" s="33">
        <v>2.2999999999999998</v>
      </c>
      <c r="T19" s="31">
        <v>4.128463629161573E-5</v>
      </c>
      <c r="U19" s="30">
        <v>0.24</v>
      </c>
      <c r="V19" s="32">
        <v>3.98252314087601E-6</v>
      </c>
      <c r="W19" s="33">
        <v>0</v>
      </c>
      <c r="X19" s="32">
        <v>0</v>
      </c>
    </row>
    <row r="20" spans="1:24" x14ac:dyDescent="0.3">
      <c r="A20" s="29"/>
      <c r="B20" s="34"/>
      <c r="C20" s="35"/>
      <c r="D20" s="23" t="s">
        <v>26</v>
      </c>
      <c r="E20" s="23" t="s">
        <v>17</v>
      </c>
      <c r="F20" s="23" t="s">
        <v>18</v>
      </c>
      <c r="G20" s="30">
        <v>9.8907388886793406</v>
      </c>
      <c r="H20" s="31">
        <v>1.9679752482274716E-4</v>
      </c>
      <c r="I20" s="30">
        <v>6.8402101098075434</v>
      </c>
      <c r="J20" s="32">
        <v>3.133361419948904E-4</v>
      </c>
      <c r="K20" s="33">
        <v>5.448287843428302</v>
      </c>
      <c r="L20" s="31">
        <v>8.0832047104236284E-4</v>
      </c>
      <c r="M20" s="30">
        <v>37.763000000000005</v>
      </c>
      <c r="N20" s="32">
        <v>5.6802105168825556E-3</v>
      </c>
      <c r="O20" s="33">
        <v>100.76100000000001</v>
      </c>
      <c r="P20" s="31">
        <v>2.6445910606748483E-3</v>
      </c>
      <c r="Q20" s="30">
        <v>16.653878259025319</v>
      </c>
      <c r="R20" s="32">
        <v>2.3262888306992683E-4</v>
      </c>
      <c r="S20" s="33">
        <v>12.206314669652857</v>
      </c>
      <c r="T20" s="31">
        <v>2.1910141808592688E-4</v>
      </c>
      <c r="U20" s="30">
        <v>95.116</v>
      </c>
      <c r="V20" s="32">
        <v>1.5783402961148441E-3</v>
      </c>
      <c r="W20" s="33">
        <v>3.3000000000000002E-2</v>
      </c>
      <c r="X20" s="32">
        <v>4.8641035788747561E-3</v>
      </c>
    </row>
    <row r="21" spans="1:24" x14ac:dyDescent="0.3">
      <c r="A21" s="29"/>
      <c r="B21" s="34"/>
      <c r="C21" s="35"/>
      <c r="D21" s="23"/>
      <c r="E21" s="23" t="s">
        <v>17</v>
      </c>
      <c r="F21" s="23" t="s">
        <v>19</v>
      </c>
      <c r="G21" s="30">
        <v>17.64726111132066</v>
      </c>
      <c r="H21" s="31">
        <v>3.5113021844946827E-4</v>
      </c>
      <c r="I21" s="30">
        <v>12.36891761330266</v>
      </c>
      <c r="J21" s="32">
        <v>5.6659501146726445E-4</v>
      </c>
      <c r="K21" s="33">
        <v>10.222783486791879</v>
      </c>
      <c r="L21" s="31">
        <v>1.5166755870607744E-3</v>
      </c>
      <c r="M21" s="30">
        <v>0</v>
      </c>
      <c r="N21" s="32">
        <v>0</v>
      </c>
      <c r="O21" s="33">
        <v>0</v>
      </c>
      <c r="P21" s="31">
        <v>0</v>
      </c>
      <c r="Q21" s="30">
        <v>547.26811424882305</v>
      </c>
      <c r="R21" s="32">
        <v>7.6444878590663928E-3</v>
      </c>
      <c r="S21" s="33">
        <v>503.50568533034698</v>
      </c>
      <c r="T21" s="31">
        <v>9.0378474302713445E-3</v>
      </c>
      <c r="U21" s="30">
        <v>0.307</v>
      </c>
      <c r="V21" s="32">
        <v>5.0943108510372298E-6</v>
      </c>
      <c r="W21" s="33">
        <v>0</v>
      </c>
      <c r="X21" s="32">
        <v>0</v>
      </c>
    </row>
    <row r="22" spans="1:24" x14ac:dyDescent="0.3">
      <c r="A22" s="29"/>
      <c r="B22" s="34"/>
      <c r="C22" s="35"/>
      <c r="D22" s="23" t="s">
        <v>27</v>
      </c>
      <c r="E22" s="23" t="s">
        <v>17</v>
      </c>
      <c r="F22" s="23" t="s">
        <v>18</v>
      </c>
      <c r="G22" s="30">
        <v>9.0828704805784746</v>
      </c>
      <c r="H22" s="31">
        <v>1.8072324514696733E-4</v>
      </c>
      <c r="I22" s="30">
        <v>8.1167956355339612</v>
      </c>
      <c r="J22" s="32">
        <v>3.7181393392471889E-4</v>
      </c>
      <c r="K22" s="33">
        <v>7.1404547375067366</v>
      </c>
      <c r="L22" s="31">
        <v>1.0593742296196784E-3</v>
      </c>
      <c r="M22" s="30">
        <v>75.237000000000009</v>
      </c>
      <c r="N22" s="32">
        <v>1.1316950418629157E-2</v>
      </c>
      <c r="O22" s="33">
        <v>445.91499999999996</v>
      </c>
      <c r="P22" s="31">
        <v>1.170356410536641E-2</v>
      </c>
      <c r="Q22" s="30">
        <v>2.884664712751535</v>
      </c>
      <c r="R22" s="32">
        <v>4.0294297803873518E-5</v>
      </c>
      <c r="S22" s="33">
        <v>2.6679874115209854</v>
      </c>
      <c r="T22" s="31">
        <v>4.7889952137066607E-5</v>
      </c>
      <c r="U22" s="30">
        <v>199.8486040784033</v>
      </c>
      <c r="V22" s="32">
        <v>3.3162570433917038E-3</v>
      </c>
      <c r="W22" s="33">
        <v>0</v>
      </c>
      <c r="X22" s="32">
        <v>0</v>
      </c>
    </row>
    <row r="23" spans="1:24" x14ac:dyDescent="0.3">
      <c r="A23" s="29"/>
      <c r="B23" s="34"/>
      <c r="C23" s="35"/>
      <c r="D23" s="23"/>
      <c r="E23" s="23" t="s">
        <v>17</v>
      </c>
      <c r="F23" s="23" t="s">
        <v>19</v>
      </c>
      <c r="G23" s="30">
        <v>2.4311295194215239</v>
      </c>
      <c r="H23" s="31">
        <v>4.8372551063225403E-5</v>
      </c>
      <c r="I23" s="30">
        <v>1.5849670054979434</v>
      </c>
      <c r="J23" s="32">
        <v>7.2604121616067285E-5</v>
      </c>
      <c r="K23" s="33">
        <v>1.2655587210211297</v>
      </c>
      <c r="L23" s="31">
        <v>1.8776119230585065E-4</v>
      </c>
      <c r="M23" s="30">
        <v>0</v>
      </c>
      <c r="N23" s="32">
        <v>0</v>
      </c>
      <c r="O23" s="33">
        <v>0</v>
      </c>
      <c r="P23" s="31">
        <v>0</v>
      </c>
      <c r="Q23" s="30">
        <v>196.4354239869582</v>
      </c>
      <c r="R23" s="32">
        <v>2.7438986022783633E-3</v>
      </c>
      <c r="S23" s="33">
        <v>160.99701258847909</v>
      </c>
      <c r="T23" s="31">
        <v>2.8898709168487125E-3</v>
      </c>
      <c r="U23" s="30">
        <v>0.94839592159675379</v>
      </c>
      <c r="V23" s="32">
        <v>1.5737536268631259E-5</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3.7999999999999999E-2</v>
      </c>
      <c r="P24" s="31">
        <v>9.9735473353424653E-7</v>
      </c>
      <c r="Q24" s="30">
        <v>0</v>
      </c>
      <c r="R24" s="32">
        <v>0</v>
      </c>
      <c r="S24" s="33">
        <v>0</v>
      </c>
      <c r="T24" s="31">
        <v>0</v>
      </c>
      <c r="U24" s="30">
        <v>0.01</v>
      </c>
      <c r="V24" s="32">
        <v>1.659384642031671E-7</v>
      </c>
      <c r="W24" s="33">
        <v>0</v>
      </c>
      <c r="X24" s="32">
        <v>0</v>
      </c>
    </row>
    <row r="25" spans="1:24" x14ac:dyDescent="0.3">
      <c r="A25" s="29"/>
      <c r="B25" s="34"/>
      <c r="C25" s="35"/>
      <c r="D25" s="23"/>
      <c r="E25" s="23" t="s">
        <v>17</v>
      </c>
      <c r="F25" s="23" t="s">
        <v>19</v>
      </c>
      <c r="G25" s="30">
        <v>0.01</v>
      </c>
      <c r="H25" s="31">
        <v>1.9897150964929023E-7</v>
      </c>
      <c r="I25" s="30">
        <v>5.1005390265544412E-3</v>
      </c>
      <c r="J25" s="32">
        <v>2.3364534056979561E-7</v>
      </c>
      <c r="K25" s="33">
        <v>3.376752853411092E-3</v>
      </c>
      <c r="L25" s="31">
        <v>5.0098279230147585E-7</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23.153820526638398</v>
      </c>
      <c r="H26" s="31">
        <v>4.6069506243339662E-4</v>
      </c>
      <c r="I26" s="30">
        <v>15.537078533628875</v>
      </c>
      <c r="J26" s="32">
        <v>7.1172203301454967E-4</v>
      </c>
      <c r="K26" s="33">
        <v>11.345930045249895</v>
      </c>
      <c r="L26" s="31">
        <v>1.683308184543202E-3</v>
      </c>
      <c r="M26" s="30">
        <v>9.3789999999999996</v>
      </c>
      <c r="N26" s="32">
        <v>1.4107643576474719E-3</v>
      </c>
      <c r="O26" s="33">
        <v>29.641999999999999</v>
      </c>
      <c r="P26" s="31">
        <v>7.7798918451110895E-4</v>
      </c>
      <c r="Q26" s="30">
        <v>8.6142458280955356</v>
      </c>
      <c r="R26" s="32">
        <v>1.2032767108728237E-4</v>
      </c>
      <c r="S26" s="33">
        <v>7.2370000000000001</v>
      </c>
      <c r="T26" s="31">
        <v>1.299030055836622E-4</v>
      </c>
      <c r="U26" s="30">
        <v>25.597999999999999</v>
      </c>
      <c r="V26" s="32">
        <v>4.2476928066726712E-4</v>
      </c>
      <c r="W26" s="33">
        <v>0</v>
      </c>
      <c r="X26" s="32">
        <v>0</v>
      </c>
    </row>
    <row r="27" spans="1:24" x14ac:dyDescent="0.3">
      <c r="A27" s="29"/>
      <c r="B27" s="34"/>
      <c r="C27" s="35"/>
      <c r="D27" s="23"/>
      <c r="E27" s="23" t="s">
        <v>17</v>
      </c>
      <c r="F27" s="23" t="s">
        <v>19</v>
      </c>
      <c r="G27" s="30">
        <v>15.887179473361615</v>
      </c>
      <c r="H27" s="31">
        <v>3.1610960838839762E-4</v>
      </c>
      <c r="I27" s="30">
        <v>8.3460876109953741</v>
      </c>
      <c r="J27" s="32">
        <v>3.8231733394140168E-4</v>
      </c>
      <c r="K27" s="33">
        <v>5.5375237630860585</v>
      </c>
      <c r="L27" s="31">
        <v>8.2155971659703022E-4</v>
      </c>
      <c r="M27" s="30">
        <v>0</v>
      </c>
      <c r="N27" s="32">
        <v>0</v>
      </c>
      <c r="O27" s="33">
        <v>0</v>
      </c>
      <c r="P27" s="31">
        <v>0</v>
      </c>
      <c r="Q27" s="30">
        <v>4.5774296657216622</v>
      </c>
      <c r="R27" s="32">
        <v>6.3939602169897183E-5</v>
      </c>
      <c r="S27" s="33">
        <v>3.444</v>
      </c>
      <c r="T27" s="31">
        <v>6.1819255386228074E-5</v>
      </c>
      <c r="U27" s="30">
        <v>0.28899999999999998</v>
      </c>
      <c r="V27" s="32">
        <v>4.7956216154715285E-6</v>
      </c>
      <c r="W27" s="33">
        <v>0</v>
      </c>
      <c r="X27" s="32">
        <v>0</v>
      </c>
    </row>
    <row r="28" spans="1:24" x14ac:dyDescent="0.3">
      <c r="A28" s="29"/>
      <c r="B28" s="34"/>
      <c r="C28" s="35"/>
      <c r="D28" s="23" t="s">
        <v>30</v>
      </c>
      <c r="E28" s="23" t="s">
        <v>17</v>
      </c>
      <c r="F28" s="23" t="s">
        <v>18</v>
      </c>
      <c r="G28" s="30">
        <v>1.7610864001838631</v>
      </c>
      <c r="H28" s="31">
        <v>3.5040601966741729E-5</v>
      </c>
      <c r="I28" s="30">
        <v>1.2226760452040455</v>
      </c>
      <c r="J28" s="32">
        <v>5.6008308043710809E-5</v>
      </c>
      <c r="K28" s="33">
        <v>1.0204348525377278</v>
      </c>
      <c r="L28" s="31">
        <v>1.5139405339353651E-4</v>
      </c>
      <c r="M28" s="30">
        <v>0.57400000000000007</v>
      </c>
      <c r="N28" s="32">
        <v>8.6339560858263032E-5</v>
      </c>
      <c r="O28" s="33">
        <v>5.1490000000000009</v>
      </c>
      <c r="P28" s="31">
        <v>1.3514156639389045E-4</v>
      </c>
      <c r="Q28" s="30">
        <v>0.10764851696540836</v>
      </c>
      <c r="R28" s="32">
        <v>1.5036830386475173E-6</v>
      </c>
      <c r="S28" s="33">
        <v>0.10175931570150427</v>
      </c>
      <c r="T28" s="31">
        <v>1.8265636252262199E-6</v>
      </c>
      <c r="U28" s="30">
        <v>12.391033670033668</v>
      </c>
      <c r="V28" s="32">
        <v>2.05614909709512E-4</v>
      </c>
      <c r="W28" s="33">
        <v>0</v>
      </c>
      <c r="X28" s="32">
        <v>0</v>
      </c>
    </row>
    <row r="29" spans="1:24" x14ac:dyDescent="0.3">
      <c r="A29" s="29"/>
      <c r="B29" s="34"/>
      <c r="C29" s="35"/>
      <c r="D29" s="23"/>
      <c r="E29" s="23" t="s">
        <v>17</v>
      </c>
      <c r="F29" s="23" t="s">
        <v>19</v>
      </c>
      <c r="G29" s="30">
        <v>9.2819135998161375</v>
      </c>
      <c r="H29" s="31">
        <v>1.8468363613896948E-4</v>
      </c>
      <c r="I29" s="30">
        <v>5.5931791497643211</v>
      </c>
      <c r="J29" s="32">
        <v>2.5621218473400426E-4</v>
      </c>
      <c r="K29" s="33">
        <v>3.8703064760962582</v>
      </c>
      <c r="L29" s="31">
        <v>5.742075389078338E-4</v>
      </c>
      <c r="M29" s="30">
        <v>0</v>
      </c>
      <c r="N29" s="32">
        <v>0</v>
      </c>
      <c r="O29" s="33">
        <v>0</v>
      </c>
      <c r="P29" s="31">
        <v>0</v>
      </c>
      <c r="Q29" s="30">
        <v>20.061738549837575</v>
      </c>
      <c r="R29" s="32">
        <v>2.8023141268973973E-4</v>
      </c>
      <c r="S29" s="33">
        <v>18.144240684298495</v>
      </c>
      <c r="T29" s="31">
        <v>3.2568625106034797E-4</v>
      </c>
      <c r="U29" s="30">
        <v>1.9663299663299663E-3</v>
      </c>
      <c r="V29" s="32">
        <v>3.2628977472945991E-8</v>
      </c>
      <c r="W29" s="33">
        <v>0</v>
      </c>
      <c r="X29" s="32">
        <v>0</v>
      </c>
    </row>
    <row r="30" spans="1:24" x14ac:dyDescent="0.3">
      <c r="A30" s="29"/>
      <c r="B30" s="34"/>
      <c r="C30" s="35"/>
      <c r="D30" s="23" t="s">
        <v>31</v>
      </c>
      <c r="E30" s="23" t="s">
        <v>17</v>
      </c>
      <c r="F30" s="23" t="s">
        <v>18</v>
      </c>
      <c r="G30" s="30">
        <v>39.426135234088278</v>
      </c>
      <c r="H30" s="31">
        <v>7.844677647163617E-4</v>
      </c>
      <c r="I30" s="30">
        <v>28.03356038136295</v>
      </c>
      <c r="J30" s="32">
        <v>1.2841605031521789E-3</v>
      </c>
      <c r="K30" s="33">
        <v>23.598771923278289</v>
      </c>
      <c r="L30" s="31">
        <v>3.501167887092128E-3</v>
      </c>
      <c r="M30" s="30">
        <v>95.980000000000018</v>
      </c>
      <c r="N30" s="32">
        <v>1.4437057580446144E-2</v>
      </c>
      <c r="O30" s="33">
        <v>323.72900000000016</v>
      </c>
      <c r="P30" s="31">
        <v>8.4966486982186399E-3</v>
      </c>
      <c r="Q30" s="30">
        <v>8.5651607854740917</v>
      </c>
      <c r="R30" s="32">
        <v>1.1964202907267967E-4</v>
      </c>
      <c r="S30" s="33">
        <v>4.2784773010750747</v>
      </c>
      <c r="T30" s="31">
        <v>7.6797990981225292E-5</v>
      </c>
      <c r="U30" s="30">
        <v>343.44139166666685</v>
      </c>
      <c r="V30" s="32">
        <v>5.6990137076965092E-3</v>
      </c>
      <c r="W30" s="33">
        <v>0.39999999999999997</v>
      </c>
      <c r="X30" s="32">
        <v>5.8958831259087949E-2</v>
      </c>
    </row>
    <row r="31" spans="1:24" x14ac:dyDescent="0.3">
      <c r="A31" s="29"/>
      <c r="B31" s="34"/>
      <c r="C31" s="35"/>
      <c r="D31" s="23"/>
      <c r="E31" s="23" t="s">
        <v>17</v>
      </c>
      <c r="F31" s="23" t="s">
        <v>19</v>
      </c>
      <c r="G31" s="30">
        <v>166.10686476591175</v>
      </c>
      <c r="H31" s="31">
        <v>3.3050533645583957E-3</v>
      </c>
      <c r="I31" s="30">
        <v>114.41609232166145</v>
      </c>
      <c r="J31" s="32">
        <v>5.2411689662569885E-3</v>
      </c>
      <c r="K31" s="33">
        <v>78.997791565224418</v>
      </c>
      <c r="L31" s="31">
        <v>1.1720293406731589E-2</v>
      </c>
      <c r="M31" s="30">
        <v>0</v>
      </c>
      <c r="N31" s="32">
        <v>0</v>
      </c>
      <c r="O31" s="33">
        <v>0</v>
      </c>
      <c r="P31" s="31">
        <v>0</v>
      </c>
      <c r="Q31" s="30">
        <v>98.165190734767776</v>
      </c>
      <c r="R31" s="32">
        <v>1.3712156605083683E-3</v>
      </c>
      <c r="S31" s="33">
        <v>82.084522698924928</v>
      </c>
      <c r="T31" s="31">
        <v>1.4734042020852138E-3</v>
      </c>
      <c r="U31" s="30">
        <v>49.560608333333327</v>
      </c>
      <c r="V31" s="32">
        <v>8.2240112318080177E-4</v>
      </c>
      <c r="W31" s="33">
        <v>8.0000000000000002E-3</v>
      </c>
      <c r="X31" s="32">
        <v>1.1791766251817591E-3</v>
      </c>
    </row>
    <row r="32" spans="1:24" x14ac:dyDescent="0.3">
      <c r="A32" s="29"/>
      <c r="B32" s="34"/>
      <c r="C32" s="35"/>
      <c r="D32" s="23" t="s">
        <v>32</v>
      </c>
      <c r="E32" s="23" t="s">
        <v>17</v>
      </c>
      <c r="F32" s="23" t="s">
        <v>18</v>
      </c>
      <c r="G32" s="30">
        <v>0.45976204393730025</v>
      </c>
      <c r="H32" s="31">
        <v>9.1479547961647939E-6</v>
      </c>
      <c r="I32" s="30">
        <v>0.33166131808288907</v>
      </c>
      <c r="J32" s="32">
        <v>1.5192731829688866E-5</v>
      </c>
      <c r="K32" s="33">
        <v>0.27363588413807743</v>
      </c>
      <c r="L32" s="31">
        <v>4.0597246899753475E-5</v>
      </c>
      <c r="M32" s="30">
        <v>0.76900000000000002</v>
      </c>
      <c r="N32" s="32">
        <v>1.1567094477352661E-4</v>
      </c>
      <c r="O32" s="33">
        <v>4.95</v>
      </c>
      <c r="P32" s="31">
        <v>1.2991857713143476E-4</v>
      </c>
      <c r="Q32" s="30">
        <v>3.5887079235982551</v>
      </c>
      <c r="R32" s="32">
        <v>5.0128690923895217E-5</v>
      </c>
      <c r="S32" s="33">
        <v>3.3520009471668057</v>
      </c>
      <c r="T32" s="31">
        <v>6.0167886936057837E-5</v>
      </c>
      <c r="U32" s="30">
        <v>0.57499999999999996</v>
      </c>
      <c r="V32" s="32">
        <v>9.5414616916821073E-6</v>
      </c>
      <c r="W32" s="33">
        <v>0</v>
      </c>
      <c r="X32" s="32">
        <v>0</v>
      </c>
    </row>
    <row r="33" spans="1:24" x14ac:dyDescent="0.3">
      <c r="A33" s="29"/>
      <c r="B33" s="34"/>
      <c r="C33" s="35"/>
      <c r="D33" s="23"/>
      <c r="E33" s="23" t="s">
        <v>17</v>
      </c>
      <c r="F33" s="23" t="s">
        <v>19</v>
      </c>
      <c r="G33" s="30">
        <v>3.6237956062699778E-2</v>
      </c>
      <c r="H33" s="31">
        <v>7.2103208244000246E-7</v>
      </c>
      <c r="I33" s="30">
        <v>2.3413159547694094E-2</v>
      </c>
      <c r="J33" s="32">
        <v>1.0725093186928014E-6</v>
      </c>
      <c r="K33" s="33">
        <v>1.6409207163053649E-2</v>
      </c>
      <c r="L33" s="31">
        <v>2.4345075819498208E-6</v>
      </c>
      <c r="M33" s="30">
        <v>0</v>
      </c>
      <c r="N33" s="32">
        <v>0</v>
      </c>
      <c r="O33" s="33">
        <v>0</v>
      </c>
      <c r="P33" s="31">
        <v>0</v>
      </c>
      <c r="Q33" s="30">
        <v>64.742566314178077</v>
      </c>
      <c r="R33" s="32">
        <v>9.0435336769595018E-4</v>
      </c>
      <c r="S33" s="33">
        <v>52.603999052833188</v>
      </c>
      <c r="T33" s="31">
        <v>9.4423346451335513E-4</v>
      </c>
      <c r="U33" s="30">
        <v>6.0000000000000001E-3</v>
      </c>
      <c r="V33" s="32">
        <v>9.9563078521900258E-8</v>
      </c>
      <c r="W33" s="33">
        <v>0</v>
      </c>
      <c r="X33" s="32">
        <v>0</v>
      </c>
    </row>
    <row r="34" spans="1:24" x14ac:dyDescent="0.3">
      <c r="A34" s="29"/>
      <c r="B34" s="34"/>
      <c r="C34" s="35"/>
      <c r="D34" s="23" t="s">
        <v>33</v>
      </c>
      <c r="E34" s="23" t="s">
        <v>17</v>
      </c>
      <c r="F34" s="23" t="s">
        <v>18</v>
      </c>
      <c r="G34" s="30">
        <v>12.002493419003876</v>
      </c>
      <c r="H34" s="31">
        <v>2.3881542351348722E-4</v>
      </c>
      <c r="I34" s="30">
        <v>8.7907700655099497</v>
      </c>
      <c r="J34" s="32">
        <v>4.026873346392802E-4</v>
      </c>
      <c r="K34" s="33">
        <v>7.5131995415898007</v>
      </c>
      <c r="L34" s="31">
        <v>1.1146755030240268E-3</v>
      </c>
      <c r="M34" s="30">
        <v>34.362000000000002</v>
      </c>
      <c r="N34" s="32">
        <v>5.1686410979296764E-3</v>
      </c>
      <c r="O34" s="33">
        <v>205.626</v>
      </c>
      <c r="P34" s="31">
        <v>5.3968964325713954E-3</v>
      </c>
      <c r="Q34" s="30">
        <v>13.83899073683305</v>
      </c>
      <c r="R34" s="32">
        <v>1.9330926453601632E-4</v>
      </c>
      <c r="S34" s="33">
        <v>11.495955130240121</v>
      </c>
      <c r="T34" s="31">
        <v>2.063505766855206E-4</v>
      </c>
      <c r="U34" s="30">
        <v>358.61652991452985</v>
      </c>
      <c r="V34" s="32">
        <v>5.9508276211886219E-3</v>
      </c>
      <c r="W34" s="33">
        <v>4.2996179560649474E-2</v>
      </c>
      <c r="X34" s="32">
        <v>6.3375112387544464E-3</v>
      </c>
    </row>
    <row r="35" spans="1:24" x14ac:dyDescent="0.3">
      <c r="A35" s="29"/>
      <c r="B35" s="34"/>
      <c r="C35" s="35"/>
      <c r="D35" s="23"/>
      <c r="E35" s="23" t="s">
        <v>17</v>
      </c>
      <c r="F35" s="23" t="s">
        <v>19</v>
      </c>
      <c r="G35" s="30">
        <v>8.4685065809961237</v>
      </c>
      <c r="H35" s="31">
        <v>1.6849915388957482E-4</v>
      </c>
      <c r="I35" s="30">
        <v>4.5451247511079966</v>
      </c>
      <c r="J35" s="32">
        <v>2.0820293990029732E-4</v>
      </c>
      <c r="K35" s="33">
        <v>3.1200862427277536</v>
      </c>
      <c r="L35" s="31">
        <v>4.6290314570228766E-4</v>
      </c>
      <c r="M35" s="30">
        <v>0</v>
      </c>
      <c r="N35" s="32">
        <v>0</v>
      </c>
      <c r="O35" s="33">
        <v>0</v>
      </c>
      <c r="P35" s="31">
        <v>0</v>
      </c>
      <c r="Q35" s="30">
        <v>607.11484889541759</v>
      </c>
      <c r="R35" s="32">
        <v>8.4804540418187326E-3</v>
      </c>
      <c r="S35" s="33">
        <v>534.03404486975933</v>
      </c>
      <c r="T35" s="31">
        <v>9.5858266564297443E-3</v>
      </c>
      <c r="U35" s="30">
        <v>19.194470085470087</v>
      </c>
      <c r="V35" s="32">
        <v>3.1851008871765398E-4</v>
      </c>
      <c r="W35" s="33">
        <v>3.8204393505253109E-6</v>
      </c>
      <c r="X35" s="32">
        <v>5.631215975080034E-7</v>
      </c>
    </row>
    <row r="36" spans="1:24" x14ac:dyDescent="0.3">
      <c r="A36" s="29"/>
      <c r="B36" s="34"/>
      <c r="C36" s="35"/>
      <c r="D36" s="23" t="s">
        <v>34</v>
      </c>
      <c r="E36" s="23" t="s">
        <v>17</v>
      </c>
      <c r="F36" s="23" t="s">
        <v>18</v>
      </c>
      <c r="G36" s="30">
        <v>8.2066371917755916</v>
      </c>
      <c r="H36" s="31">
        <v>1.6328869911916012E-4</v>
      </c>
      <c r="I36" s="30">
        <v>5.8658046522626357</v>
      </c>
      <c r="J36" s="32">
        <v>2.6870060567296922E-4</v>
      </c>
      <c r="K36" s="33">
        <v>5.1684470909985567</v>
      </c>
      <c r="L36" s="31">
        <v>7.6680265566230659E-4</v>
      </c>
      <c r="M36" s="30">
        <v>6.9379999999999988</v>
      </c>
      <c r="N36" s="32">
        <v>1.0435955979697365E-3</v>
      </c>
      <c r="O36" s="33">
        <v>99.987000000000037</v>
      </c>
      <c r="P36" s="31">
        <v>2.6242765195233883E-3</v>
      </c>
      <c r="Q36" s="30">
        <v>28.948322569936124</v>
      </c>
      <c r="R36" s="32">
        <v>4.0436322647805395E-4</v>
      </c>
      <c r="S36" s="33">
        <v>23.445117693164633</v>
      </c>
      <c r="T36" s="31">
        <v>4.2083615512018553E-4</v>
      </c>
      <c r="U36" s="30">
        <v>7.2584999999999997</v>
      </c>
      <c r="V36" s="32">
        <v>1.2044643424186884E-4</v>
      </c>
      <c r="W36" s="33">
        <v>3.3000000000000002E-2</v>
      </c>
      <c r="X36" s="32">
        <v>4.8641035788747561E-3</v>
      </c>
    </row>
    <row r="37" spans="1:24" x14ac:dyDescent="0.3">
      <c r="A37" s="29"/>
      <c r="B37" s="34"/>
      <c r="C37" s="35"/>
      <c r="D37" s="23"/>
      <c r="E37" s="23" t="s">
        <v>17</v>
      </c>
      <c r="F37" s="23" t="s">
        <v>22</v>
      </c>
      <c r="G37" s="30">
        <v>24.372362808224381</v>
      </c>
      <c r="H37" s="31">
        <v>4.8494058216726199E-4</v>
      </c>
      <c r="I37" s="30">
        <v>16.229872144762943</v>
      </c>
      <c r="J37" s="32">
        <v>7.4345750222187855E-4</v>
      </c>
      <c r="K37" s="33">
        <v>12.446936144653154</v>
      </c>
      <c r="L37" s="31">
        <v>1.8466559727779279E-3</v>
      </c>
      <c r="M37" s="30">
        <v>0</v>
      </c>
      <c r="N37" s="32">
        <v>0</v>
      </c>
      <c r="O37" s="33">
        <v>0</v>
      </c>
      <c r="P37" s="31">
        <v>0</v>
      </c>
      <c r="Q37" s="30">
        <v>1108.0946956963703</v>
      </c>
      <c r="R37" s="32">
        <v>1.5478366503361454E-2</v>
      </c>
      <c r="S37" s="33">
        <v>999.8828823068352</v>
      </c>
      <c r="T37" s="31">
        <v>1.7947739621847876E-2</v>
      </c>
      <c r="U37" s="30">
        <v>25.142500000000002</v>
      </c>
      <c r="V37" s="32">
        <v>4.172107836228129E-4</v>
      </c>
      <c r="W37" s="33">
        <v>0</v>
      </c>
      <c r="X37" s="32">
        <v>0</v>
      </c>
    </row>
    <row r="38" spans="1:24" x14ac:dyDescent="0.3">
      <c r="A38" s="29"/>
      <c r="B38" s="34"/>
      <c r="C38" s="35"/>
      <c r="D38" s="23" t="s">
        <v>35</v>
      </c>
      <c r="E38" s="23" t="s">
        <v>17</v>
      </c>
      <c r="F38" s="23" t="s">
        <v>18</v>
      </c>
      <c r="G38" s="30">
        <v>25.99616241209884</v>
      </c>
      <c r="H38" s="31">
        <v>5.1724956802234401E-4</v>
      </c>
      <c r="I38" s="30">
        <v>18.101823684271089</v>
      </c>
      <c r="J38" s="32">
        <v>8.2920780286686586E-4</v>
      </c>
      <c r="K38" s="33">
        <v>15.806797367232669</v>
      </c>
      <c r="L38" s="31">
        <v>2.345132684016355E-3</v>
      </c>
      <c r="M38" s="30">
        <v>50.137</v>
      </c>
      <c r="N38" s="32">
        <v>7.5414748479977938E-3</v>
      </c>
      <c r="O38" s="33">
        <v>118.804</v>
      </c>
      <c r="P38" s="31">
        <v>3.1181508358632272E-3</v>
      </c>
      <c r="Q38" s="30">
        <v>62.631839326909635</v>
      </c>
      <c r="R38" s="32">
        <v>8.7486978111768812E-4</v>
      </c>
      <c r="S38" s="33">
        <v>58.325207163759657</v>
      </c>
      <c r="T38" s="31">
        <v>1.0469282453865034E-3</v>
      </c>
      <c r="U38" s="30">
        <v>19.273788914268323</v>
      </c>
      <c r="V38" s="32">
        <v>3.198262931809713E-4</v>
      </c>
      <c r="W38" s="33">
        <v>1.0430099841161782</v>
      </c>
      <c r="X38" s="32">
        <v>0.15373662413762437</v>
      </c>
    </row>
    <row r="39" spans="1:24" x14ac:dyDescent="0.3">
      <c r="A39" s="29"/>
      <c r="B39" s="34"/>
      <c r="C39" s="35"/>
      <c r="D39" s="23"/>
      <c r="E39" s="23" t="s">
        <v>17</v>
      </c>
      <c r="F39" s="23" t="s">
        <v>19</v>
      </c>
      <c r="G39" s="30">
        <v>9.2188375879011559</v>
      </c>
      <c r="H39" s="31">
        <v>1.8342860320763143E-4</v>
      </c>
      <c r="I39" s="30">
        <v>6.0665722287886377</v>
      </c>
      <c r="J39" s="32">
        <v>2.7789736086856234E-4</v>
      </c>
      <c r="K39" s="33">
        <v>4.5565967030768402</v>
      </c>
      <c r="L39" s="31">
        <v>6.7602712984847068E-4</v>
      </c>
      <c r="M39" s="30">
        <v>0</v>
      </c>
      <c r="N39" s="32">
        <v>0</v>
      </c>
      <c r="O39" s="33">
        <v>0</v>
      </c>
      <c r="P39" s="31">
        <v>0</v>
      </c>
      <c r="Q39" s="30">
        <v>154.5349887032929</v>
      </c>
      <c r="R39" s="32">
        <v>2.1586144235075455E-3</v>
      </c>
      <c r="S39" s="33">
        <v>143.24379283624029</v>
      </c>
      <c r="T39" s="31">
        <v>2.5712034296851006E-3</v>
      </c>
      <c r="U39" s="30">
        <v>1.6282110857316827</v>
      </c>
      <c r="V39" s="32">
        <v>2.7018284696488668E-5</v>
      </c>
      <c r="W39" s="33">
        <v>5.9900158838211946E-3</v>
      </c>
      <c r="X39" s="32">
        <v>8.8291083933367601E-4</v>
      </c>
    </row>
    <row r="40" spans="1:24" x14ac:dyDescent="0.3">
      <c r="A40" s="29"/>
      <c r="B40" s="34"/>
      <c r="C40" s="35"/>
      <c r="D40" s="23" t="s">
        <v>36</v>
      </c>
      <c r="E40" s="23" t="s">
        <v>17</v>
      </c>
      <c r="F40" s="23" t="s">
        <v>18</v>
      </c>
      <c r="G40" s="30">
        <v>3.0000000000000001E-3</v>
      </c>
      <c r="H40" s="31">
        <v>5.9691452894787077E-8</v>
      </c>
      <c r="I40" s="30">
        <v>2.0660526315789481E-3</v>
      </c>
      <c r="J40" s="32">
        <v>9.4641677718223298E-8</v>
      </c>
      <c r="K40" s="33">
        <v>1.7210969564061653E-3</v>
      </c>
      <c r="L40" s="31">
        <v>2.5534588892726447E-7</v>
      </c>
      <c r="M40" s="30">
        <v>0</v>
      </c>
      <c r="N40" s="32">
        <v>0</v>
      </c>
      <c r="O40" s="33">
        <v>0.13500000000000001</v>
      </c>
      <c r="P40" s="31">
        <v>3.543233921766403E-6</v>
      </c>
      <c r="Q40" s="30">
        <v>0</v>
      </c>
      <c r="R40" s="32">
        <v>0</v>
      </c>
      <c r="S40" s="33">
        <v>0</v>
      </c>
      <c r="T40" s="31">
        <v>0</v>
      </c>
      <c r="U40" s="30">
        <v>0</v>
      </c>
      <c r="V40" s="32">
        <v>0</v>
      </c>
      <c r="W40" s="33">
        <v>0</v>
      </c>
      <c r="X40" s="32">
        <v>0</v>
      </c>
    </row>
    <row r="41" spans="1:24" x14ac:dyDescent="0.3">
      <c r="A41" s="29"/>
      <c r="B41" s="34"/>
      <c r="C41" s="35"/>
      <c r="D41" s="23"/>
      <c r="E41" s="23" t="s">
        <v>17</v>
      </c>
      <c r="F41" s="23" t="s">
        <v>19</v>
      </c>
      <c r="G41" s="30">
        <v>35.463999999999999</v>
      </c>
      <c r="H41" s="31">
        <v>7.0563256182024287E-4</v>
      </c>
      <c r="I41" s="30">
        <v>18.427593090590712</v>
      </c>
      <c r="J41" s="32">
        <v>8.4413063817711457E-4</v>
      </c>
      <c r="K41" s="33">
        <v>12.200411715291025</v>
      </c>
      <c r="L41" s="31">
        <v>1.8100810434437875E-3</v>
      </c>
      <c r="M41" s="30">
        <v>0</v>
      </c>
      <c r="N41" s="32">
        <v>0</v>
      </c>
      <c r="O41" s="33">
        <v>0</v>
      </c>
      <c r="P41" s="31">
        <v>0</v>
      </c>
      <c r="Q41" s="30">
        <v>0.4203547104369379</v>
      </c>
      <c r="R41" s="32">
        <v>5.8717041917328399E-6</v>
      </c>
      <c r="S41" s="33">
        <v>0.33399999999999996</v>
      </c>
      <c r="T41" s="31">
        <v>5.9952471832172406E-6</v>
      </c>
      <c r="U41" s="30">
        <v>0</v>
      </c>
      <c r="V41" s="32">
        <v>0</v>
      </c>
      <c r="W41" s="33">
        <v>0</v>
      </c>
      <c r="X41" s="32">
        <v>0</v>
      </c>
    </row>
    <row r="42" spans="1:24" x14ac:dyDescent="0.3">
      <c r="A42" s="29"/>
      <c r="B42" s="34"/>
      <c r="C42" s="35"/>
      <c r="D42" s="23" t="s">
        <v>37</v>
      </c>
      <c r="E42" s="23" t="s">
        <v>17</v>
      </c>
      <c r="F42" s="23" t="s">
        <v>18</v>
      </c>
      <c r="G42" s="30">
        <v>5.3921788966768061</v>
      </c>
      <c r="H42" s="31">
        <v>1.0728899753708282E-4</v>
      </c>
      <c r="I42" s="30">
        <v>4.4201367283903181</v>
      </c>
      <c r="J42" s="32">
        <v>2.0247749225976732E-4</v>
      </c>
      <c r="K42" s="33">
        <v>3.9125824400883258</v>
      </c>
      <c r="L42" s="31">
        <v>5.8047969781534398E-4</v>
      </c>
      <c r="M42" s="30">
        <v>54.709000000000003</v>
      </c>
      <c r="N42" s="32">
        <v>8.2291829877956663E-3</v>
      </c>
      <c r="O42" s="33">
        <v>113.85599999999999</v>
      </c>
      <c r="P42" s="31">
        <v>2.9882847510861888E-3</v>
      </c>
      <c r="Q42" s="30">
        <v>80.234684689337129</v>
      </c>
      <c r="R42" s="32">
        <v>1.1207542647090679E-3</v>
      </c>
      <c r="S42" s="33">
        <v>79.227214373405715</v>
      </c>
      <c r="T42" s="31">
        <v>1.4221159694799675E-3</v>
      </c>
      <c r="U42" s="30">
        <v>33.010817518248167</v>
      </c>
      <c r="V42" s="32">
        <v>5.4777643610691049E-4</v>
      </c>
      <c r="W42" s="33">
        <v>1.4E-2</v>
      </c>
      <c r="X42" s="32">
        <v>2.0635590940680784E-3</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697.94113064279941</v>
      </c>
      <c r="R43" s="32">
        <v>9.7491565114574477E-3</v>
      </c>
      <c r="S43" s="33">
        <v>697.94113064279941</v>
      </c>
      <c r="T43" s="31">
        <v>1.2527932926759579E-2</v>
      </c>
      <c r="U43" s="30">
        <v>0</v>
      </c>
      <c r="V43" s="32">
        <v>0</v>
      </c>
      <c r="W43" s="33">
        <v>0</v>
      </c>
      <c r="X43" s="32">
        <v>0</v>
      </c>
    </row>
    <row r="44" spans="1:24" x14ac:dyDescent="0.3">
      <c r="A44" s="29"/>
      <c r="B44" s="34"/>
      <c r="C44" s="35"/>
      <c r="D44" s="23"/>
      <c r="E44" s="23" t="s">
        <v>17</v>
      </c>
      <c r="F44" s="23" t="s">
        <v>19</v>
      </c>
      <c r="G44" s="30">
        <v>20.894821103323181</v>
      </c>
      <c r="H44" s="31">
        <v>4.1574740987800616E-4</v>
      </c>
      <c r="I44" s="30">
        <v>13.459753438985484</v>
      </c>
      <c r="J44" s="32">
        <v>6.16563986642339E-4</v>
      </c>
      <c r="K44" s="33">
        <v>9.8878563233106718</v>
      </c>
      <c r="L44" s="31">
        <v>1.4669850254880111E-3</v>
      </c>
      <c r="M44" s="30">
        <v>0</v>
      </c>
      <c r="N44" s="32">
        <v>0</v>
      </c>
      <c r="O44" s="33">
        <v>0</v>
      </c>
      <c r="P44" s="31">
        <v>0</v>
      </c>
      <c r="Q44" s="30">
        <v>2898.4977110705677</v>
      </c>
      <c r="R44" s="32">
        <v>4.0487523363614886E-2</v>
      </c>
      <c r="S44" s="33">
        <v>2561.6257856265979</v>
      </c>
      <c r="T44" s="31">
        <v>4.5980777771660222E-2</v>
      </c>
      <c r="U44" s="30">
        <v>111.86518248175182</v>
      </c>
      <c r="V44" s="32">
        <v>1.856273657882893E-3</v>
      </c>
      <c r="W44" s="33">
        <v>0</v>
      </c>
      <c r="X44" s="32">
        <v>0</v>
      </c>
    </row>
    <row r="45" spans="1:24" x14ac:dyDescent="0.3">
      <c r="A45" s="29"/>
      <c r="B45" s="34"/>
      <c r="C45" s="35"/>
      <c r="D45" s="23" t="s">
        <v>38</v>
      </c>
      <c r="E45" s="23" t="s">
        <v>17</v>
      </c>
      <c r="F45" s="23" t="s">
        <v>18</v>
      </c>
      <c r="G45" s="30">
        <v>0.72478213769150568</v>
      </c>
      <c r="H45" s="31">
        <v>1.4421099610331862E-5</v>
      </c>
      <c r="I45" s="30">
        <v>0.63223489285378021</v>
      </c>
      <c r="J45" s="32">
        <v>2.8961397235052214E-5</v>
      </c>
      <c r="K45" s="33">
        <v>0.58070885175314846</v>
      </c>
      <c r="L45" s="31">
        <v>8.6155296136521356E-5</v>
      </c>
      <c r="M45" s="30">
        <v>0.70699999999999996</v>
      </c>
      <c r="N45" s="32">
        <v>1.0634506886200689E-4</v>
      </c>
      <c r="O45" s="33">
        <v>24.247999999999998</v>
      </c>
      <c r="P45" s="31">
        <v>6.3641730470364243E-4</v>
      </c>
      <c r="Q45" s="30">
        <v>3.470071766409113</v>
      </c>
      <c r="R45" s="32">
        <v>4.847152757074881E-5</v>
      </c>
      <c r="S45" s="33">
        <v>2.7782936899186592</v>
      </c>
      <c r="T45" s="31">
        <v>4.9869932391122982E-5</v>
      </c>
      <c r="U45" s="30">
        <v>0.70199999999999996</v>
      </c>
      <c r="V45" s="32">
        <v>1.164888018706233E-5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0.51321786230849409</v>
      </c>
      <c r="H47" s="31">
        <v>1.0211573284250264E-5</v>
      </c>
      <c r="I47" s="30">
        <v>0.36900458980566947</v>
      </c>
      <c r="J47" s="32">
        <v>1.6903351314067851E-5</v>
      </c>
      <c r="K47" s="33">
        <v>0.26242114681383399</v>
      </c>
      <c r="L47" s="31">
        <v>3.8933402767971212E-5</v>
      </c>
      <c r="M47" s="30">
        <v>0</v>
      </c>
      <c r="N47" s="32">
        <v>0</v>
      </c>
      <c r="O47" s="33">
        <v>0</v>
      </c>
      <c r="P47" s="31">
        <v>0</v>
      </c>
      <c r="Q47" s="30">
        <v>189.62317188247192</v>
      </c>
      <c r="R47" s="32">
        <v>2.6487419922918225E-3</v>
      </c>
      <c r="S47" s="33">
        <v>167.23070631008127</v>
      </c>
      <c r="T47" s="31">
        <v>3.0017647333920494E-3</v>
      </c>
      <c r="U47" s="30">
        <v>0.502</v>
      </c>
      <c r="V47" s="32">
        <v>8.3301109029989882E-6</v>
      </c>
      <c r="W47" s="33">
        <v>0</v>
      </c>
      <c r="X47" s="32">
        <v>0</v>
      </c>
    </row>
    <row r="48" spans="1:24" x14ac:dyDescent="0.3">
      <c r="A48" s="29"/>
      <c r="B48" s="34"/>
      <c r="C48" s="35"/>
      <c r="D48" s="23" t="s">
        <v>39</v>
      </c>
      <c r="E48" s="23" t="s">
        <v>17</v>
      </c>
      <c r="F48" s="23" t="s">
        <v>18</v>
      </c>
      <c r="G48" s="30">
        <v>13.396261508042718</v>
      </c>
      <c r="H48" s="31">
        <v>2.665474375911937E-4</v>
      </c>
      <c r="I48" s="30">
        <v>11.717478844246774</v>
      </c>
      <c r="J48" s="32">
        <v>5.367539236402686E-4</v>
      </c>
      <c r="K48" s="33">
        <v>10.571971048409198</v>
      </c>
      <c r="L48" s="31">
        <v>1.5684818539835289E-3</v>
      </c>
      <c r="M48" s="30">
        <v>77.40600000000002</v>
      </c>
      <c r="N48" s="32">
        <v>1.1643205658178937E-2</v>
      </c>
      <c r="O48" s="33">
        <v>199.71600000000007</v>
      </c>
      <c r="P48" s="31">
        <v>5.2417815253296227E-3</v>
      </c>
      <c r="Q48" s="30">
        <v>169.35606916232669</v>
      </c>
      <c r="R48" s="32">
        <v>2.3656419602439845E-3</v>
      </c>
      <c r="S48" s="33">
        <v>130.92525322281827</v>
      </c>
      <c r="T48" s="31">
        <v>2.3500875916051055E-3</v>
      </c>
      <c r="U48" s="30">
        <v>2.5670000000000002</v>
      </c>
      <c r="V48" s="32">
        <v>4.2596403760953E-5</v>
      </c>
      <c r="W48" s="33">
        <v>1.4665988417592736E-2</v>
      </c>
      <c r="X48" s="32">
        <v>2.1617238409014712E-3</v>
      </c>
    </row>
    <row r="49" spans="1:24" x14ac:dyDescent="0.3">
      <c r="A49" s="29"/>
      <c r="B49" s="34"/>
      <c r="C49" s="35"/>
      <c r="D49" s="23"/>
      <c r="E49" s="23" t="s">
        <v>17</v>
      </c>
      <c r="F49" s="23" t="s">
        <v>22</v>
      </c>
      <c r="G49" s="30">
        <v>5.3097384919572921</v>
      </c>
      <c r="H49" s="31">
        <v>1.056486683587688E-4</v>
      </c>
      <c r="I49" s="30">
        <v>3.5542072509135814</v>
      </c>
      <c r="J49" s="32">
        <v>1.6281102041803525E-4</v>
      </c>
      <c r="K49" s="33">
        <v>2.6261302393286421</v>
      </c>
      <c r="L49" s="31">
        <v>3.8961870097101745E-4</v>
      </c>
      <c r="M49" s="30">
        <v>0</v>
      </c>
      <c r="N49" s="32">
        <v>0</v>
      </c>
      <c r="O49" s="33">
        <v>0</v>
      </c>
      <c r="P49" s="31">
        <v>0</v>
      </c>
      <c r="Q49" s="30">
        <v>1254.1769177524882</v>
      </c>
      <c r="R49" s="32">
        <v>1.7518908869814217E-2</v>
      </c>
      <c r="S49" s="33">
        <v>986.88074677718248</v>
      </c>
      <c r="T49" s="31">
        <v>1.7714353345171348E-2</v>
      </c>
      <c r="U49" s="30">
        <v>8.3650000000000002</v>
      </c>
      <c r="V49" s="32">
        <v>1.3880752530594928E-4</v>
      </c>
      <c r="W49" s="33">
        <v>1.633401158240726E-2</v>
      </c>
      <c r="X49" s="32">
        <v>2.4075855816778446E-3</v>
      </c>
    </row>
    <row r="50" spans="1:24" x14ac:dyDescent="0.3">
      <c r="A50" s="29"/>
      <c r="B50" s="34"/>
      <c r="C50" s="35"/>
      <c r="D50" s="23" t="s">
        <v>40</v>
      </c>
      <c r="E50" s="23" t="s">
        <v>17</v>
      </c>
      <c r="F50" s="23" t="s">
        <v>18</v>
      </c>
      <c r="G50" s="30">
        <v>1.8219163034608712</v>
      </c>
      <c r="H50" s="31">
        <v>3.6250943735426395E-5</v>
      </c>
      <c r="I50" s="30">
        <v>1.2943044105505108</v>
      </c>
      <c r="J50" s="32">
        <v>5.9289458080736999E-5</v>
      </c>
      <c r="K50" s="33">
        <v>0.91765357668455216</v>
      </c>
      <c r="L50" s="31">
        <v>1.3614518774995917E-4</v>
      </c>
      <c r="M50" s="30">
        <v>2.7330000000000001</v>
      </c>
      <c r="N50" s="32">
        <v>4.1109062687392486E-4</v>
      </c>
      <c r="O50" s="33">
        <v>7.6999999999999984</v>
      </c>
      <c r="P50" s="31">
        <v>2.0209556442667625E-4</v>
      </c>
      <c r="Q50" s="30">
        <v>106.01962854295215</v>
      </c>
      <c r="R50" s="32">
        <v>1.4809299904705155E-3</v>
      </c>
      <c r="S50" s="33">
        <v>87.733777025811435</v>
      </c>
      <c r="T50" s="31">
        <v>1.5748074239131903E-3</v>
      </c>
      <c r="U50" s="30">
        <v>38.064999999999998</v>
      </c>
      <c r="V50" s="32">
        <v>6.316447639893555E-4</v>
      </c>
      <c r="W50" s="33">
        <v>0.01</v>
      </c>
      <c r="X50" s="32">
        <v>1.4739707814771987E-3</v>
      </c>
    </row>
    <row r="51" spans="1:24" x14ac:dyDescent="0.3">
      <c r="A51" s="29"/>
      <c r="B51" s="34"/>
      <c r="C51" s="35"/>
      <c r="D51" s="23"/>
      <c r="E51" s="23" t="s">
        <v>17</v>
      </c>
      <c r="F51" s="23" t="s">
        <v>22</v>
      </c>
      <c r="G51" s="30">
        <v>3.5580836965391303</v>
      </c>
      <c r="H51" s="31">
        <v>7.0795728455891774E-5</v>
      </c>
      <c r="I51" s="30">
        <v>2.2757414240238174</v>
      </c>
      <c r="J51" s="32">
        <v>1.0424709570824047E-4</v>
      </c>
      <c r="K51" s="33">
        <v>1.6273358105189155</v>
      </c>
      <c r="L51" s="31">
        <v>2.4143527043810558E-4</v>
      </c>
      <c r="M51" s="30">
        <v>0</v>
      </c>
      <c r="N51" s="32">
        <v>0</v>
      </c>
      <c r="O51" s="33">
        <v>0</v>
      </c>
      <c r="P51" s="31">
        <v>0</v>
      </c>
      <c r="Q51" s="30">
        <v>345.58805618855018</v>
      </c>
      <c r="R51" s="32">
        <v>4.8273298425176936E-3</v>
      </c>
      <c r="S51" s="33">
        <v>299.80922297418863</v>
      </c>
      <c r="T51" s="31">
        <v>5.3815281423310003E-3</v>
      </c>
      <c r="U51" s="30">
        <v>0.20499999999999999</v>
      </c>
      <c r="V51" s="32">
        <v>3.4017385161649253E-6</v>
      </c>
      <c r="W51" s="33">
        <v>0</v>
      </c>
      <c r="X51" s="32">
        <v>0</v>
      </c>
    </row>
    <row r="52" spans="1:24" x14ac:dyDescent="0.3">
      <c r="A52" s="29"/>
      <c r="B52" s="34"/>
      <c r="C52" s="35"/>
      <c r="D52" s="23" t="s">
        <v>41</v>
      </c>
      <c r="E52" s="23" t="s">
        <v>17</v>
      </c>
      <c r="F52" s="23" t="s">
        <v>18</v>
      </c>
      <c r="G52" s="30">
        <v>0.6369999999999999</v>
      </c>
      <c r="H52" s="31">
        <v>1.2674485164659786E-5</v>
      </c>
      <c r="I52" s="30">
        <v>0.59990042905409124</v>
      </c>
      <c r="J52" s="32">
        <v>2.7480221075574118E-5</v>
      </c>
      <c r="K52" s="33">
        <v>0.56068287427123087</v>
      </c>
      <c r="L52" s="31">
        <v>8.3184196221014394E-5</v>
      </c>
      <c r="M52" s="30">
        <v>8.7129999999999992</v>
      </c>
      <c r="N52" s="32">
        <v>1.310586400275341E-3</v>
      </c>
      <c r="O52" s="33">
        <v>3.8980000000000001</v>
      </c>
      <c r="P52" s="31">
        <v>1.023075987188551E-4</v>
      </c>
      <c r="Q52" s="30">
        <v>5.660641263571593</v>
      </c>
      <c r="R52" s="32">
        <v>7.9070390339293101E-5</v>
      </c>
      <c r="S52" s="33">
        <v>2.739331945334972</v>
      </c>
      <c r="T52" s="31">
        <v>4.9170575237025438E-5</v>
      </c>
      <c r="U52" s="30">
        <v>0</v>
      </c>
      <c r="V52" s="32">
        <v>0</v>
      </c>
      <c r="W52" s="33">
        <v>0</v>
      </c>
      <c r="X52" s="32">
        <v>0</v>
      </c>
    </row>
    <row r="53" spans="1:24" x14ac:dyDescent="0.3">
      <c r="A53" s="29"/>
      <c r="B53" s="34"/>
      <c r="C53" s="35"/>
      <c r="D53" s="23"/>
      <c r="E53" s="23" t="s">
        <v>17</v>
      </c>
      <c r="F53" s="23" t="s">
        <v>22</v>
      </c>
      <c r="G53" s="30">
        <v>3.0000000000000001E-3</v>
      </c>
      <c r="H53" s="31">
        <v>5.9691452894787077E-8</v>
      </c>
      <c r="I53" s="30">
        <v>1.8714000000000001E-3</v>
      </c>
      <c r="J53" s="32">
        <v>8.5725035739543424E-8</v>
      </c>
      <c r="K53" s="33">
        <v>1.314344160899029E-3</v>
      </c>
      <c r="L53" s="31">
        <v>1.9499911197444488E-7</v>
      </c>
      <c r="M53" s="30">
        <v>0</v>
      </c>
      <c r="N53" s="32">
        <v>0</v>
      </c>
      <c r="O53" s="33">
        <v>0</v>
      </c>
      <c r="P53" s="31">
        <v>0</v>
      </c>
      <c r="Q53" s="30">
        <v>99.657986246738119</v>
      </c>
      <c r="R53" s="32">
        <v>1.392067701528499E-3</v>
      </c>
      <c r="S53" s="33">
        <v>94.149806909544125</v>
      </c>
      <c r="T53" s="31">
        <v>1.6899741457332084E-3</v>
      </c>
      <c r="U53" s="30">
        <v>0.36099999999999999</v>
      </c>
      <c r="V53" s="32">
        <v>5.9903785577343321E-6</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156.27210391871401</v>
      </c>
      <c r="R54" s="32">
        <v>2.1828792323431807E-3</v>
      </c>
      <c r="S54" s="33">
        <v>156.27210391871401</v>
      </c>
      <c r="T54" s="31">
        <v>2.8050595533955155E-3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228.7389478830913</v>
      </c>
      <c r="R55" s="32">
        <v>3.1951287942072397E-3</v>
      </c>
      <c r="S55" s="33">
        <v>228.7389478830913</v>
      </c>
      <c r="T55" s="31">
        <v>4.1058279430783787E-3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11.46708783457218</v>
      </c>
      <c r="R56" s="32">
        <v>1.60177454976628E-4</v>
      </c>
      <c r="S56" s="33">
        <v>11.46708783457218</v>
      </c>
      <c r="T56" s="31">
        <v>2.0583241329318429E-4</v>
      </c>
      <c r="U56" s="30">
        <v>0</v>
      </c>
      <c r="V56" s="32">
        <v>0</v>
      </c>
      <c r="W56" s="33">
        <v>0</v>
      </c>
      <c r="X56" s="32">
        <v>0</v>
      </c>
    </row>
    <row r="57" spans="1:24" x14ac:dyDescent="0.3">
      <c r="A57" s="29"/>
      <c r="B57" s="34"/>
      <c r="C57" s="22"/>
      <c r="D57" s="23" t="s">
        <v>45</v>
      </c>
      <c r="E57" s="23" t="s">
        <v>17</v>
      </c>
      <c r="F57" s="23" t="s">
        <v>18</v>
      </c>
      <c r="G57" s="30">
        <v>1.4999999999999999E-2</v>
      </c>
      <c r="H57" s="31">
        <v>2.9845726447393533E-7</v>
      </c>
      <c r="I57" s="30">
        <v>1.4139568799169822E-2</v>
      </c>
      <c r="J57" s="32">
        <v>6.4770494851478365E-7</v>
      </c>
      <c r="K57" s="33">
        <v>1.3201210631347288E-2</v>
      </c>
      <c r="L57" s="31">
        <v>1.9585618642985549E-6</v>
      </c>
      <c r="M57" s="30">
        <v>3.6999999999999998E-2</v>
      </c>
      <c r="N57" s="32">
        <v>5.5654420762294983E-6</v>
      </c>
      <c r="O57" s="33">
        <v>0.623</v>
      </c>
      <c r="P57" s="31">
        <v>1.635136839452199E-5</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8.9432352466014375</v>
      </c>
      <c r="R58" s="32">
        <v>1.2492314367201662E-4</v>
      </c>
      <c r="S58" s="33">
        <v>7.1060000000000008</v>
      </c>
      <c r="T58" s="31">
        <v>1.2755157629922671E-4</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5128.9997097720216</v>
      </c>
      <c r="R59" s="32">
        <v>7.1644181324769352E-2</v>
      </c>
      <c r="S59" s="33">
        <v>5128.9997097720216</v>
      </c>
      <c r="T59" s="31">
        <v>9.206473372075677E-2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364.36756920174184</v>
      </c>
      <c r="R60" s="32">
        <v>5.089650550577896E-3</v>
      </c>
      <c r="S60" s="33">
        <v>364.36756920174184</v>
      </c>
      <c r="T60" s="31">
        <v>6.5403402482408866E-3</v>
      </c>
      <c r="U60" s="30">
        <v>0</v>
      </c>
      <c r="V60" s="32">
        <v>0</v>
      </c>
      <c r="W60" s="33">
        <v>0</v>
      </c>
      <c r="X60" s="32">
        <v>0</v>
      </c>
    </row>
    <row r="61" spans="1:24" x14ac:dyDescent="0.3">
      <c r="A61" s="29"/>
      <c r="B61" s="34"/>
      <c r="C61" s="22"/>
      <c r="D61" s="23" t="s">
        <v>48</v>
      </c>
      <c r="E61" s="23"/>
      <c r="F61" s="23"/>
      <c r="G61" s="30">
        <v>275.00200000000007</v>
      </c>
      <c r="H61" s="31">
        <v>5.4717563096574129E-3</v>
      </c>
      <c r="I61" s="30">
        <v>153.03486739788121</v>
      </c>
      <c r="J61" s="32">
        <v>7.0102166704497466E-3</v>
      </c>
      <c r="K61" s="33">
        <v>105.06178151774503</v>
      </c>
      <c r="L61" s="31">
        <v>1.5587206690521663E-2</v>
      </c>
      <c r="M61" s="30">
        <v>93.626000000000005</v>
      </c>
      <c r="N61" s="32">
        <v>1.4082975130515218E-2</v>
      </c>
      <c r="O61" s="33">
        <v>154.636</v>
      </c>
      <c r="P61" s="31">
        <v>4.0586038572316251E-3</v>
      </c>
      <c r="Q61" s="30">
        <v>569.94113616569803</v>
      </c>
      <c r="R61" s="32">
        <v>7.9611948556174341E-3</v>
      </c>
      <c r="S61" s="33">
        <v>467.87399999999991</v>
      </c>
      <c r="T61" s="31">
        <v>8.3982643131753978E-3</v>
      </c>
      <c r="U61" s="30">
        <v>300.22499999999997</v>
      </c>
      <c r="V61" s="32">
        <v>4.981887541539584E-3</v>
      </c>
      <c r="W61" s="33">
        <v>0.154</v>
      </c>
      <c r="X61" s="32">
        <v>2.2699150034748861E-2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12962.097081373053</v>
      </c>
      <c r="R63" s="32">
        <v>0.1810604184433523</v>
      </c>
      <c r="S63" s="33">
        <v>12962.097081373053</v>
      </c>
      <c r="T63" s="31">
        <v>0.23266759286134797</v>
      </c>
      <c r="U63" s="30">
        <v>0</v>
      </c>
      <c r="V63" s="32">
        <v>0</v>
      </c>
      <c r="W63" s="33">
        <v>0</v>
      </c>
      <c r="X63" s="32">
        <v>0</v>
      </c>
    </row>
    <row r="64" spans="1:24" x14ac:dyDescent="0.3">
      <c r="A64" s="29"/>
      <c r="B64" s="34"/>
      <c r="C64" s="22"/>
      <c r="D64" s="23" t="s">
        <v>51</v>
      </c>
      <c r="E64" s="23"/>
      <c r="F64" s="23"/>
      <c r="G64" s="30">
        <v>2E-3</v>
      </c>
      <c r="H64" s="31">
        <v>3.9794301929858045E-8</v>
      </c>
      <c r="I64" s="30">
        <v>1.3253498892355168E-3</v>
      </c>
      <c r="J64" s="32">
        <v>6.071158844828182E-8</v>
      </c>
      <c r="K64" s="33">
        <v>1.0377295774469059E-3</v>
      </c>
      <c r="L64" s="31">
        <v>1.5395993841776427E-7</v>
      </c>
      <c r="M64" s="30">
        <v>8.0000000000000002E-3</v>
      </c>
      <c r="N64" s="32">
        <v>1.2033388272928645E-6</v>
      </c>
      <c r="O64" s="33">
        <v>2.5000000000000001E-2</v>
      </c>
      <c r="P64" s="31">
        <v>6.5615442995674122E-7</v>
      </c>
      <c r="Q64" s="30">
        <v>1025.4745784875154</v>
      </c>
      <c r="R64" s="32">
        <v>1.4324291441296768E-2</v>
      </c>
      <c r="S64" s="33">
        <v>1024.1847571059566</v>
      </c>
      <c r="T64" s="31">
        <v>1.8383954431537487E-2</v>
      </c>
      <c r="U64" s="30">
        <v>1.7999999999999999E-2</v>
      </c>
      <c r="V64" s="32">
        <v>2.9868923556570076E-7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746.36377960827645</v>
      </c>
      <c r="R65" s="32">
        <v>1.0425545912708261E-2</v>
      </c>
      <c r="S65" s="33">
        <v>746.35678376469446</v>
      </c>
      <c r="T65" s="31">
        <v>1.3396986244132826E-2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14.520469316591239</v>
      </c>
      <c r="R66" s="32">
        <v>2.0282846471146574E-4</v>
      </c>
      <c r="S66" s="33">
        <v>14.520469316591239</v>
      </c>
      <c r="T66" s="31">
        <v>2.606401280517545E-4</v>
      </c>
      <c r="U66" s="30">
        <v>0</v>
      </c>
      <c r="V66" s="32">
        <v>0</v>
      </c>
      <c r="W66" s="33">
        <v>0</v>
      </c>
      <c r="X66" s="32">
        <v>0</v>
      </c>
    </row>
    <row r="67" spans="1:24" x14ac:dyDescent="0.3">
      <c r="A67" s="29"/>
      <c r="B67" s="34"/>
      <c r="C67" s="22"/>
      <c r="D67" s="23" t="s">
        <v>54</v>
      </c>
      <c r="E67" s="23"/>
      <c r="F67" s="23"/>
      <c r="G67" s="30">
        <v>1.4999999999999999E-2</v>
      </c>
      <c r="H67" s="31">
        <v>2.9845726447393533E-7</v>
      </c>
      <c r="I67" s="30">
        <v>1.1087971253277989E-2</v>
      </c>
      <c r="J67" s="32">
        <v>5.0791745856913843E-7</v>
      </c>
      <c r="K67" s="33">
        <v>8.8796081523934509E-3</v>
      </c>
      <c r="L67" s="31">
        <v>1.317399016109589E-6</v>
      </c>
      <c r="M67" s="30">
        <v>2E-3</v>
      </c>
      <c r="N67" s="32">
        <v>3.0083470682321613E-7</v>
      </c>
      <c r="O67" s="33">
        <v>0.26100000000000001</v>
      </c>
      <c r="P67" s="31">
        <v>6.8502522487483789E-6</v>
      </c>
      <c r="Q67" s="30">
        <v>8.4136742722250787E-3</v>
      </c>
      <c r="R67" s="32">
        <v>1.1752599712929868E-7</v>
      </c>
      <c r="S67" s="33">
        <v>7.0000000000000001E-3</v>
      </c>
      <c r="T67" s="31">
        <v>1.2564889306143919E-7</v>
      </c>
      <c r="U67" s="30">
        <v>2.5999999999999999E-2</v>
      </c>
      <c r="V67" s="32">
        <v>4.3144000692823442E-7</v>
      </c>
      <c r="W67" s="33">
        <v>0</v>
      </c>
      <c r="X67" s="32">
        <v>0</v>
      </c>
    </row>
    <row r="68" spans="1:24" x14ac:dyDescent="0.3">
      <c r="A68" s="29"/>
      <c r="B68" s="34"/>
      <c r="C68" s="22"/>
      <c r="D68" s="23" t="s">
        <v>55</v>
      </c>
      <c r="E68" s="23"/>
      <c r="F68" s="23"/>
      <c r="G68" s="30">
        <v>402.91273963624326</v>
      </c>
      <c r="H68" s="31">
        <v>8.0168156062354733E-3</v>
      </c>
      <c r="I68" s="30">
        <v>385.28322427472233</v>
      </c>
      <c r="J68" s="32">
        <v>1.764904251939569E-2</v>
      </c>
      <c r="K68" s="33">
        <v>265.50277762823475</v>
      </c>
      <c r="L68" s="31">
        <v>3.9390600578193304E-2</v>
      </c>
      <c r="M68" s="30">
        <v>0</v>
      </c>
      <c r="N68" s="32">
        <v>0</v>
      </c>
      <c r="O68" s="33">
        <v>3.8408163866666674</v>
      </c>
      <c r="P68" s="31">
        <v>1.0080674747047111E-4</v>
      </c>
      <c r="Q68" s="30">
        <v>2064.3838128795628</v>
      </c>
      <c r="R68" s="32">
        <v>2.8836244215821212E-2</v>
      </c>
      <c r="S68" s="33">
        <v>911.11536485655427</v>
      </c>
      <c r="T68" s="31">
        <v>1.6354376720785047E-2</v>
      </c>
      <c r="U68" s="30">
        <v>190.66420718333319</v>
      </c>
      <c r="V68" s="32">
        <v>3.1638525718516771E-3</v>
      </c>
      <c r="W68" s="33">
        <v>0</v>
      </c>
      <c r="X68" s="32">
        <v>0</v>
      </c>
    </row>
    <row r="69" spans="1:24" x14ac:dyDescent="0.3">
      <c r="A69" s="29"/>
      <c r="B69" s="34"/>
      <c r="C69" s="22"/>
      <c r="D69" s="23" t="s">
        <v>56</v>
      </c>
      <c r="E69" s="23"/>
      <c r="F69" s="23"/>
      <c r="G69" s="30">
        <v>0.37700000000000011</v>
      </c>
      <c r="H69" s="31">
        <v>7.5012259137782443E-6</v>
      </c>
      <c r="I69" s="30">
        <v>0.29914859463155674</v>
      </c>
      <c r="J69" s="32">
        <v>1.370338995737116E-5</v>
      </c>
      <c r="K69" s="33">
        <v>0.25484375828020367</v>
      </c>
      <c r="L69" s="31">
        <v>3.78092040389773E-5</v>
      </c>
      <c r="M69" s="30">
        <v>2.2709999999999999</v>
      </c>
      <c r="N69" s="32">
        <v>3.4159780959776189E-4</v>
      </c>
      <c r="O69" s="33">
        <v>5.354999999999996</v>
      </c>
      <c r="P69" s="31">
        <v>1.4054827889673386E-4</v>
      </c>
      <c r="Q69" s="30">
        <v>0.72713770891312801</v>
      </c>
      <c r="R69" s="32">
        <v>1.0156987485531575E-5</v>
      </c>
      <c r="S69" s="33">
        <v>0.38500000000000006</v>
      </c>
      <c r="T69" s="31">
        <v>6.9106891183791568E-6</v>
      </c>
      <c r="U69" s="30">
        <v>2.1529999999999978</v>
      </c>
      <c r="V69" s="32">
        <v>3.5726551342941838E-5</v>
      </c>
      <c r="W69" s="33">
        <v>2.3E-2</v>
      </c>
      <c r="X69" s="32">
        <v>3.390132797397557E-3</v>
      </c>
    </row>
    <row r="70" spans="1:24" x14ac:dyDescent="0.3">
      <c r="A70" s="29"/>
      <c r="B70" s="34"/>
      <c r="C70" s="22"/>
      <c r="D70" s="23" t="s">
        <v>48</v>
      </c>
      <c r="E70" s="23"/>
      <c r="F70" s="23"/>
      <c r="G70" s="30">
        <v>21.199086282538218</v>
      </c>
      <c r="H70" s="31">
        <v>4.2180142008221892E-4</v>
      </c>
      <c r="I70" s="30">
        <v>15.374308515660676</v>
      </c>
      <c r="J70" s="32">
        <v>7.0426586885528387E-4</v>
      </c>
      <c r="K70" s="33">
        <v>9.9837990199161926</v>
      </c>
      <c r="L70" s="31">
        <v>1.4812193038414927E-3</v>
      </c>
      <c r="M70" s="30">
        <v>102.47188979641038</v>
      </c>
      <c r="N70" s="32">
        <v>1.5413550462262013E-2</v>
      </c>
      <c r="O70" s="33">
        <v>245.52887872564915</v>
      </c>
      <c r="P70" s="31">
        <v>6.4441944583258463E-3</v>
      </c>
      <c r="Q70" s="30">
        <v>25.715057585624074</v>
      </c>
      <c r="R70" s="32">
        <v>3.5919952284872063E-4</v>
      </c>
      <c r="S70" s="33">
        <v>21.916411981058946</v>
      </c>
      <c r="T70" s="31">
        <v>3.9339612932835999E-4</v>
      </c>
      <c r="U70" s="30">
        <v>97.534098607234995</v>
      </c>
      <c r="V70" s="32">
        <v>1.6184658530324835E-3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12669.419923161158</v>
      </c>
      <c r="H72" s="31">
        <v>0.25208536084921701</v>
      </c>
      <c r="I72" s="30">
        <v>7038.5666239784214</v>
      </c>
      <c r="J72" s="32">
        <v>0.32242245131757385</v>
      </c>
      <c r="K72" s="33">
        <v>703.85666239784211</v>
      </c>
      <c r="L72" s="31">
        <v>0.10442578755856004</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156.93782009986683</v>
      </c>
      <c r="R73" s="32">
        <v>2.1921782562254544E-3</v>
      </c>
      <c r="S73" s="33">
        <v>132.29858234418774</v>
      </c>
      <c r="T73" s="31">
        <v>2.3747386321635502E-3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4261.886242026645</v>
      </c>
      <c r="R74" s="32">
        <v>5.9531949305348823E-2</v>
      </c>
      <c r="S74" s="33">
        <v>4261.886242026645</v>
      </c>
      <c r="T74" s="31">
        <v>7.6500184094917836E-2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782.56294863352321</v>
      </c>
      <c r="R75" s="32">
        <v>1.0931192232888307E-2</v>
      </c>
      <c r="S75" s="33">
        <v>782.56294863352321</v>
      </c>
      <c r="T75" s="31">
        <v>1.4046881178099727E-2</v>
      </c>
      <c r="U75" s="30">
        <v>0</v>
      </c>
      <c r="V75" s="32">
        <v>0</v>
      </c>
      <c r="W75" s="33">
        <v>0</v>
      </c>
      <c r="X75" s="32">
        <v>0</v>
      </c>
    </row>
    <row r="76" spans="1:24" x14ac:dyDescent="0.3">
      <c r="A76" s="29"/>
      <c r="B76" s="34"/>
      <c r="C76" s="22"/>
      <c r="D76" s="23" t="s">
        <v>62</v>
      </c>
      <c r="E76" s="23"/>
      <c r="F76" s="23"/>
      <c r="G76" s="30">
        <v>18073.975117255643</v>
      </c>
      <c r="H76" s="31">
        <v>0.35962061144440627</v>
      </c>
      <c r="I76" s="30">
        <v>3469.3079234401625</v>
      </c>
      <c r="J76" s="32">
        <v>0.15892195454119329</v>
      </c>
      <c r="K76" s="33">
        <v>839.34871805246269</v>
      </c>
      <c r="L76" s="31">
        <v>0.12452769946127727</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21.297255354499999</v>
      </c>
      <c r="H77" s="31">
        <v>4.2375470492712945E-4</v>
      </c>
      <c r="I77" s="30">
        <v>9.5837651461000011</v>
      </c>
      <c r="J77" s="32">
        <v>4.3901282978989697E-4</v>
      </c>
      <c r="K77" s="33">
        <v>1.0648627317999999</v>
      </c>
      <c r="L77" s="31">
        <v>1.5798547538237469E-4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5.3092311366749998</v>
      </c>
      <c r="H78" s="31">
        <v>1.0563857343412418E-4</v>
      </c>
      <c r="I78" s="30">
        <v>2.6546150683374998</v>
      </c>
      <c r="J78" s="32">
        <v>1.2160252837873393E-4</v>
      </c>
      <c r="K78" s="33">
        <v>0.93026262219477496</v>
      </c>
      <c r="L78" s="31">
        <v>1.3801589463974134E-4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9831.1392428686722</v>
      </c>
      <c r="H79" s="31">
        <v>0.195611661672596</v>
      </c>
      <c r="I79" s="30">
        <v>5178.8826625127522</v>
      </c>
      <c r="J79" s="32">
        <v>0.23723410352399674</v>
      </c>
      <c r="K79" s="33">
        <v>1651.3540050279123</v>
      </c>
      <c r="L79" s="31">
        <v>0.2449986648212634</v>
      </c>
      <c r="M79" s="30">
        <v>0</v>
      </c>
      <c r="N79" s="32">
        <v>0</v>
      </c>
      <c r="O79" s="33">
        <v>0</v>
      </c>
      <c r="P79" s="31">
        <v>0</v>
      </c>
      <c r="Q79" s="30">
        <v>1156.7882316798452</v>
      </c>
      <c r="R79" s="32">
        <v>1.615853977666026E-2</v>
      </c>
      <c r="S79" s="33">
        <v>1156.7882316798452</v>
      </c>
      <c r="T79" s="31">
        <v>2.0764165831010317E-2</v>
      </c>
      <c r="U79" s="30">
        <v>0</v>
      </c>
      <c r="V79" s="32">
        <v>0</v>
      </c>
      <c r="W79" s="33">
        <v>0</v>
      </c>
      <c r="X79" s="32">
        <v>0</v>
      </c>
    </row>
    <row r="80" spans="1:24" x14ac:dyDescent="0.3">
      <c r="A80" s="29"/>
      <c r="B80" s="34"/>
      <c r="C80" s="22"/>
      <c r="D80" s="23" t="s">
        <v>66</v>
      </c>
      <c r="E80" s="23"/>
      <c r="F80" s="23"/>
      <c r="G80" s="30">
        <v>5129.0422028717003</v>
      </c>
      <c r="H80" s="31">
        <v>0.10205332701603033</v>
      </c>
      <c r="I80" s="30">
        <v>2564.6106485778996</v>
      </c>
      <c r="J80" s="32">
        <v>0.11747960858574014</v>
      </c>
      <c r="K80" s="33">
        <v>775.18896781540002</v>
      </c>
      <c r="L80" s="31">
        <v>0.11500881187237388</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29.704854491839473</v>
      </c>
      <c r="H81" s="31">
        <v>5.9104197421537997E-4</v>
      </c>
      <c r="I81" s="30">
        <v>28.516660312165897</v>
      </c>
      <c r="J81" s="32">
        <v>1.306290330465342E-3</v>
      </c>
      <c r="K81" s="33">
        <v>26.734369042655523</v>
      </c>
      <c r="L81" s="31">
        <v>3.9663722620025439E-3</v>
      </c>
      <c r="M81" s="30">
        <v>116.21531646267242</v>
      </c>
      <c r="N81" s="32">
        <v>1.7480800328207671E-2</v>
      </c>
      <c r="O81" s="33">
        <v>521.76541537070011</v>
      </c>
      <c r="P81" s="31">
        <v>1.3694347547748162E-2</v>
      </c>
      <c r="Q81" s="30">
        <v>42.526100865547399</v>
      </c>
      <c r="R81" s="32">
        <v>5.9402375781809772E-4</v>
      </c>
      <c r="S81" s="33">
        <v>33.957464578394216</v>
      </c>
      <c r="T81" s="31">
        <v>6.0953111934975194E-4</v>
      </c>
      <c r="U81" s="30">
        <v>291.99390802303026</v>
      </c>
      <c r="V81" s="32">
        <v>4.8453020654022471E-3</v>
      </c>
      <c r="W81" s="33">
        <v>0</v>
      </c>
      <c r="X81" s="32">
        <v>0</v>
      </c>
    </row>
    <row r="82" spans="1:24" x14ac:dyDescent="0.3">
      <c r="A82" s="29"/>
      <c r="B82" s="34"/>
      <c r="C82" s="22">
        <v>5</v>
      </c>
      <c r="D82" s="23" t="s">
        <v>68</v>
      </c>
      <c r="E82" s="23"/>
      <c r="F82" s="23"/>
      <c r="G82" s="30">
        <v>9.8230000000000004</v>
      </c>
      <c r="H82" s="31">
        <v>1.954497139284978E-4</v>
      </c>
      <c r="I82" s="30">
        <v>3.9353888847324692</v>
      </c>
      <c r="J82" s="32">
        <v>1.8027217740338401E-4</v>
      </c>
      <c r="K82" s="33">
        <v>3.4911081315799071</v>
      </c>
      <c r="L82" s="31">
        <v>5.17948803454336E-4</v>
      </c>
      <c r="M82" s="30">
        <v>110.431</v>
      </c>
      <c r="N82" s="32">
        <v>1.6610738754597291E-2</v>
      </c>
      <c r="O82" s="33">
        <v>784.68000000000006</v>
      </c>
      <c r="P82" s="31">
        <v>2.0594850323938228E-2</v>
      </c>
      <c r="Q82" s="30">
        <v>108.62846160762912</v>
      </c>
      <c r="R82" s="32">
        <v>1.517371347403265E-3</v>
      </c>
      <c r="S82" s="33">
        <v>47.002000000000002</v>
      </c>
      <c r="T82" s="31">
        <v>8.436784673819664E-4</v>
      </c>
      <c r="U82" s="30">
        <v>81.616</v>
      </c>
      <c r="V82" s="32">
        <v>1.3543233694405686E-3</v>
      </c>
      <c r="W82" s="33">
        <v>2.7999999999999997E-2</v>
      </c>
      <c r="X82" s="32">
        <v>4.1271181881361559E-3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52.97152415493435</v>
      </c>
      <c r="H84" s="31">
        <v>1.0539824129531131E-3</v>
      </c>
      <c r="I84" s="30">
        <v>50.075204939956024</v>
      </c>
      <c r="J84" s="32">
        <v>2.2938435038701997E-3</v>
      </c>
      <c r="K84" s="33">
        <v>23.649284168583431</v>
      </c>
      <c r="L84" s="31">
        <v>3.5086619995714657E-3</v>
      </c>
      <c r="M84" s="30">
        <v>5.8405114748323461</v>
      </c>
      <c r="N84" s="32">
        <v>8.7851427861440927E-4</v>
      </c>
      <c r="O84" s="33">
        <v>12.518801234989006</v>
      </c>
      <c r="P84" s="31">
        <v>3.2857067552343838E-4</v>
      </c>
      <c r="Q84" s="30">
        <v>21.83056292855834</v>
      </c>
      <c r="R84" s="32">
        <v>3.049391494204123E-4</v>
      </c>
      <c r="S84" s="33">
        <v>12.877849071556565</v>
      </c>
      <c r="T84" s="31">
        <v>2.3115535440762353E-4</v>
      </c>
      <c r="U84" s="30">
        <v>143.93030941871683</v>
      </c>
      <c r="V84" s="32">
        <v>2.3883574497228508E-3</v>
      </c>
      <c r="W84" s="33">
        <v>0</v>
      </c>
      <c r="X84" s="32">
        <v>0</v>
      </c>
    </row>
    <row r="85" spans="1:24" x14ac:dyDescent="0.3">
      <c r="A85" s="29"/>
      <c r="B85" s="34"/>
      <c r="C85" s="22"/>
      <c r="D85" s="23" t="s">
        <v>71</v>
      </c>
      <c r="E85" s="23"/>
      <c r="F85" s="23"/>
      <c r="G85" s="30">
        <v>0.25898214375</v>
      </c>
      <c r="H85" s="31">
        <v>5.1530068114146996E-6</v>
      </c>
      <c r="I85" s="30">
        <v>0.25416507587625004</v>
      </c>
      <c r="J85" s="32">
        <v>1.1642786263351129E-5</v>
      </c>
      <c r="K85" s="33">
        <v>0.24668049192187502</v>
      </c>
      <c r="L85" s="31">
        <v>3.6598083133174279E-5</v>
      </c>
      <c r="M85" s="30">
        <v>0</v>
      </c>
      <c r="N85" s="32">
        <v>0</v>
      </c>
      <c r="O85" s="33">
        <v>0</v>
      </c>
      <c r="P85" s="31">
        <v>0</v>
      </c>
      <c r="Q85" s="30">
        <v>0.47331219375</v>
      </c>
      <c r="R85" s="32">
        <v>6.6114382045376703E-6</v>
      </c>
      <c r="S85" s="33">
        <v>0.35721675000000003</v>
      </c>
      <c r="T85" s="31">
        <v>6.4119841743578369E-6</v>
      </c>
      <c r="U85" s="30">
        <v>3.17029865625</v>
      </c>
      <c r="V85" s="32">
        <v>5.2607449008348941E-5</v>
      </c>
      <c r="W85" s="33">
        <v>0</v>
      </c>
      <c r="X85" s="32">
        <v>0</v>
      </c>
    </row>
    <row r="86" spans="1:24" x14ac:dyDescent="0.3">
      <c r="A86" s="29"/>
      <c r="B86" s="34"/>
      <c r="C86" s="22"/>
      <c r="D86" s="23" t="s">
        <v>72</v>
      </c>
      <c r="E86" s="23"/>
      <c r="F86" s="23"/>
      <c r="G86" s="30">
        <v>10.101201231004811</v>
      </c>
      <c r="H86" s="31">
        <v>2.0098512582042961E-4</v>
      </c>
      <c r="I86" s="30">
        <v>9.9133188881081225</v>
      </c>
      <c r="J86" s="32">
        <v>4.5410901783721262E-4</v>
      </c>
      <c r="K86" s="33">
        <v>9.3547695260178578</v>
      </c>
      <c r="L86" s="31">
        <v>1.3878950464932434E-3</v>
      </c>
      <c r="M86" s="30">
        <v>0.14178057941805286</v>
      </c>
      <c r="N86" s="32">
        <v>2.132625952122782E-5</v>
      </c>
      <c r="O86" s="33">
        <v>7.3725901297387493</v>
      </c>
      <c r="P86" s="31">
        <v>1.9350230695533703E-4</v>
      </c>
      <c r="Q86" s="30">
        <v>8.9545699958373302</v>
      </c>
      <c r="R86" s="32">
        <v>1.2508147256175704E-4</v>
      </c>
      <c r="S86" s="33">
        <v>6.7581660345942112</v>
      </c>
      <c r="T86" s="31">
        <v>1.2130801162459694E-4</v>
      </c>
      <c r="U86" s="30">
        <v>103.43773616091488</v>
      </c>
      <c r="V86" s="32">
        <v>1.7164299079194616E-3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11608.257418731504</v>
      </c>
      <c r="R87" s="32">
        <v>0.16214937540114727</v>
      </c>
      <c r="S87" s="33">
        <v>73.747657168905462</v>
      </c>
      <c r="T87" s="31">
        <v>1.3237587841639258E-3</v>
      </c>
      <c r="U87" s="30">
        <v>0</v>
      </c>
      <c r="V87" s="32">
        <v>0</v>
      </c>
      <c r="W87" s="33">
        <v>0</v>
      </c>
      <c r="X87" s="32">
        <v>0</v>
      </c>
    </row>
    <row r="88" spans="1:24" x14ac:dyDescent="0.3">
      <c r="A88" s="29"/>
      <c r="B88" s="21"/>
      <c r="C88" s="22">
        <v>8</v>
      </c>
      <c r="D88" s="23" t="s">
        <v>48</v>
      </c>
      <c r="E88" s="23"/>
      <c r="F88" s="23"/>
      <c r="G88" s="30">
        <v>152.34604164963642</v>
      </c>
      <c r="H88" s="31">
        <v>3.0312521896121805E-3</v>
      </c>
      <c r="I88" s="30">
        <v>128.92362388046476</v>
      </c>
      <c r="J88" s="32">
        <v>5.9057295419601879E-3</v>
      </c>
      <c r="K88" s="33">
        <v>113.69245828891377</v>
      </c>
      <c r="L88" s="31">
        <v>1.6867673676402437E-2</v>
      </c>
      <c r="M88" s="30">
        <v>1.0933167534672699</v>
      </c>
      <c r="N88" s="32">
        <v>1.6445381249711828E-4</v>
      </c>
      <c r="O88" s="33">
        <v>26.208500130804758</v>
      </c>
      <c r="P88" s="31">
        <v>6.87872938533975E-4</v>
      </c>
      <c r="Q88" s="30">
        <v>15.538036576850619</v>
      </c>
      <c r="R88" s="32">
        <v>2.1704230316524337E-4</v>
      </c>
      <c r="S88" s="33">
        <v>12.524029811516217</v>
      </c>
      <c r="T88" s="31">
        <v>2.248043546407825E-4</v>
      </c>
      <c r="U88" s="30">
        <v>1225.567403543366</v>
      </c>
      <c r="V88" s="32">
        <v>2.0336877272144928E-2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229.22432700000002</v>
      </c>
      <c r="H91" s="31">
        <v>4.5609110391532561E-3</v>
      </c>
      <c r="I91" s="30">
        <v>176.27520000000001</v>
      </c>
      <c r="J91" s="32">
        <v>8.0748091375415013E-3</v>
      </c>
      <c r="K91" s="33">
        <v>94.011673999999999</v>
      </c>
      <c r="L91" s="31">
        <v>1.3947787414136296E-2</v>
      </c>
      <c r="M91" s="30">
        <v>6.5029300000000001</v>
      </c>
      <c r="N91" s="32">
        <v>9.7815352002094845E-4</v>
      </c>
      <c r="O91" s="33">
        <v>2433.6787979999999</v>
      </c>
      <c r="P91" s="31">
        <v>6.3874764975979881E-2</v>
      </c>
      <c r="Q91" s="30">
        <v>6964.5275890000003</v>
      </c>
      <c r="R91" s="32">
        <v>9.7283662636403881E-2</v>
      </c>
      <c r="S91" s="33">
        <v>6263.199901</v>
      </c>
      <c r="T91" s="31">
        <v>0.11242344779759507</v>
      </c>
      <c r="U91" s="30">
        <v>12412.217868</v>
      </c>
      <c r="V91" s="32">
        <v>0.20596643703710291</v>
      </c>
      <c r="W91" s="33">
        <v>1.9147289999999999</v>
      </c>
      <c r="X91" s="32">
        <v>0.2822254600447055</v>
      </c>
    </row>
    <row r="92" spans="1:24" x14ac:dyDescent="0.3">
      <c r="A92" s="29"/>
      <c r="B92" s="21"/>
      <c r="C92" s="22"/>
      <c r="D92" s="23" t="s">
        <v>78</v>
      </c>
      <c r="E92" s="23"/>
      <c r="F92" s="23"/>
      <c r="G92" s="30">
        <v>7.8048399999999996</v>
      </c>
      <c r="H92" s="31">
        <v>1.5529407973711662E-4</v>
      </c>
      <c r="I92" s="30">
        <v>5.9651700000000005</v>
      </c>
      <c r="J92" s="32">
        <v>2.7325233057734976E-4</v>
      </c>
      <c r="K92" s="33">
        <v>3.106995</v>
      </c>
      <c r="L92" s="31">
        <v>4.6096089892819485E-4</v>
      </c>
      <c r="M92" s="30">
        <v>0.23916200000000001</v>
      </c>
      <c r="N92" s="32">
        <v>3.5974115076627011E-5</v>
      </c>
      <c r="O92" s="33">
        <v>16.189564999999998</v>
      </c>
      <c r="P92" s="31">
        <v>4.2491419175290433E-4</v>
      </c>
      <c r="Q92" s="30">
        <v>170.58255500000001</v>
      </c>
      <c r="R92" s="32">
        <v>2.3827740676174974E-3</v>
      </c>
      <c r="S92" s="33">
        <v>153.40490299999999</v>
      </c>
      <c r="T92" s="31">
        <v>2.7535937503067784E-3</v>
      </c>
      <c r="U92" s="30">
        <v>237.47279</v>
      </c>
      <c r="V92" s="32">
        <v>3.9405870062641218E-3</v>
      </c>
      <c r="W92" s="33">
        <v>7.0327000000000001E-2</v>
      </c>
      <c r="X92" s="32">
        <v>1.0365994314894695E-2</v>
      </c>
    </row>
    <row r="93" spans="1:24" x14ac:dyDescent="0.3">
      <c r="A93" s="29"/>
      <c r="B93" s="21"/>
      <c r="C93" s="22"/>
      <c r="D93" s="23" t="s">
        <v>79</v>
      </c>
      <c r="E93" s="23"/>
      <c r="F93" s="23"/>
      <c r="G93" s="30">
        <v>16.239604</v>
      </c>
      <c r="H93" s="31">
        <v>3.2312185239866521E-4</v>
      </c>
      <c r="I93" s="30">
        <v>12.708169000000002</v>
      </c>
      <c r="J93" s="32">
        <v>5.821354289351063E-4</v>
      </c>
      <c r="K93" s="33">
        <v>6.8472860000000004</v>
      </c>
      <c r="L93" s="31">
        <v>1.0158790438280216E-3</v>
      </c>
      <c r="M93" s="30">
        <v>0.29431399999999996</v>
      </c>
      <c r="N93" s="32">
        <v>4.4269932951984011E-5</v>
      </c>
      <c r="O93" s="33">
        <v>6.8448099999999998</v>
      </c>
      <c r="P93" s="31">
        <v>1.7965009614848807E-4</v>
      </c>
      <c r="Q93" s="30">
        <v>263.70449100000002</v>
      </c>
      <c r="R93" s="32">
        <v>3.6835432712862795E-3</v>
      </c>
      <c r="S93" s="33">
        <v>237.14951300000001</v>
      </c>
      <c r="T93" s="31">
        <v>4.2567962569299116E-3</v>
      </c>
      <c r="U93" s="30">
        <v>215.82807299999996</v>
      </c>
      <c r="V93" s="32">
        <v>3.5814178965549027E-3</v>
      </c>
      <c r="W93" s="33">
        <v>8.6449999999999999E-2</v>
      </c>
      <c r="X93" s="32">
        <v>1.2742477405870383E-2</v>
      </c>
    </row>
    <row r="94" spans="1:24" x14ac:dyDescent="0.3">
      <c r="A94" s="29"/>
      <c r="B94" s="21"/>
      <c r="C94" s="22"/>
      <c r="D94" s="23" t="s">
        <v>80</v>
      </c>
      <c r="E94" s="23"/>
      <c r="F94" s="23"/>
      <c r="G94" s="30">
        <v>31.896920000000001</v>
      </c>
      <c r="H94" s="31">
        <v>6.346578325562639E-4</v>
      </c>
      <c r="I94" s="30">
        <v>24.315018000000002</v>
      </c>
      <c r="J94" s="32">
        <v>1.1138216239487239E-3</v>
      </c>
      <c r="K94" s="33">
        <v>13.278922000000001</v>
      </c>
      <c r="L94" s="31">
        <v>1.9700913010537138E-3</v>
      </c>
      <c r="M94" s="30">
        <v>0.83558599999999994</v>
      </c>
      <c r="N94" s="32">
        <v>1.2568663466779192E-4</v>
      </c>
      <c r="O94" s="33">
        <v>856.38399499999991</v>
      </c>
      <c r="P94" s="31">
        <v>2.2476806082532066E-2</v>
      </c>
      <c r="Q94" s="30">
        <v>1755.072588</v>
      </c>
      <c r="R94" s="32">
        <v>2.4515645515291569E-2</v>
      </c>
      <c r="S94" s="33">
        <v>1578.33671</v>
      </c>
      <c r="T94" s="31">
        <v>2.8330894355676251E-2</v>
      </c>
      <c r="U94" s="30">
        <v>6372.825315</v>
      </c>
      <c r="V94" s="32">
        <v>0.10574968454061646</v>
      </c>
      <c r="W94" s="33">
        <v>0.24595499999999998</v>
      </c>
      <c r="X94" s="32">
        <v>3.6253048355822437E-2</v>
      </c>
    </row>
    <row r="95" spans="1:24" x14ac:dyDescent="0.3">
      <c r="A95" s="29"/>
      <c r="B95" s="21"/>
      <c r="C95" s="22"/>
      <c r="D95" s="23" t="s">
        <v>81</v>
      </c>
      <c r="E95" s="23"/>
      <c r="F95" s="23"/>
      <c r="G95" s="30">
        <v>0.84778799999999999</v>
      </c>
      <c r="H95" s="31">
        <v>1.6868565822255245E-5</v>
      </c>
      <c r="I95" s="30">
        <v>0.65112999999999999</v>
      </c>
      <c r="J95" s="32">
        <v>2.9826943743234428E-5</v>
      </c>
      <c r="K95" s="33">
        <v>0.34559399999999996</v>
      </c>
      <c r="L95" s="31">
        <v>5.1273117885349203E-5</v>
      </c>
      <c r="M95" s="30">
        <v>2.5294000000000001E-2</v>
      </c>
      <c r="N95" s="32">
        <v>3.8046565371932145E-6</v>
      </c>
      <c r="O95" s="33">
        <v>5.0508579999999998</v>
      </c>
      <c r="P95" s="31">
        <v>1.3256571407129785E-4</v>
      </c>
      <c r="Q95" s="30">
        <v>27.097845</v>
      </c>
      <c r="R95" s="32">
        <v>3.7851492114371517E-4</v>
      </c>
      <c r="S95" s="33">
        <v>24.369089000000002</v>
      </c>
      <c r="T95" s="31">
        <v>4.3742129396652778E-4</v>
      </c>
      <c r="U95" s="30">
        <v>42.946174999999997</v>
      </c>
      <c r="V95" s="32">
        <v>7.1264223229004493E-4</v>
      </c>
      <c r="W95" s="33">
        <v>7.4469999999999996E-3</v>
      </c>
      <c r="X95" s="32">
        <v>1.0976660409660699E-3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22.614789000000002</v>
      </c>
      <c r="H97" s="31">
        <v>4.4996987077301629E-4</v>
      </c>
      <c r="I97" s="30">
        <v>18.246881000000002</v>
      </c>
      <c r="J97" s="32">
        <v>8.3585258408688475E-4</v>
      </c>
      <c r="K97" s="33">
        <v>11.086865</v>
      </c>
      <c r="L97" s="31">
        <v>1.6448727006948968E-3</v>
      </c>
      <c r="M97" s="30">
        <v>0.59571799999999997</v>
      </c>
      <c r="N97" s="32">
        <v>8.9606324939656327E-5</v>
      </c>
      <c r="O97" s="33">
        <v>169.61009100000001</v>
      </c>
      <c r="P97" s="31">
        <v>4.4516165030006405E-3</v>
      </c>
      <c r="Q97" s="30">
        <v>19.717642999999999</v>
      </c>
      <c r="R97" s="32">
        <v>2.7542493084911098E-4</v>
      </c>
      <c r="S97" s="33">
        <v>19.717642999999999</v>
      </c>
      <c r="T97" s="31">
        <v>3.5392857381866212E-4</v>
      </c>
      <c r="U97" s="30">
        <v>125.31662499999999</v>
      </c>
      <c r="V97" s="32">
        <v>2.0794848291624214E-3</v>
      </c>
      <c r="W97" s="33">
        <v>0</v>
      </c>
      <c r="X97" s="32">
        <v>0</v>
      </c>
    </row>
    <row r="98" spans="1:24" x14ac:dyDescent="0.3">
      <c r="A98" s="29"/>
      <c r="B98" s="21"/>
      <c r="C98" s="22"/>
      <c r="D98" s="23" t="s">
        <v>84</v>
      </c>
      <c r="E98" s="23"/>
      <c r="F98" s="23"/>
      <c r="G98" s="30">
        <v>324.633466</v>
      </c>
      <c r="H98" s="31">
        <v>6.4592810812701528E-3</v>
      </c>
      <c r="I98" s="30">
        <v>314.12206300000003</v>
      </c>
      <c r="J98" s="32">
        <v>1.4389294152641932E-2</v>
      </c>
      <c r="K98" s="33">
        <v>276.24350099999998</v>
      </c>
      <c r="L98" s="31">
        <v>4.0984118913622865E-2</v>
      </c>
      <c r="M98" s="30">
        <v>1.0974110000000001</v>
      </c>
      <c r="N98" s="32">
        <v>1.6506965822478623E-4</v>
      </c>
      <c r="O98" s="33">
        <v>1269.6852939999999</v>
      </c>
      <c r="P98" s="31">
        <v>3.3324385212361092E-2</v>
      </c>
      <c r="Q98" s="30">
        <v>87.435055000000006</v>
      </c>
      <c r="R98" s="32">
        <v>1.2213322848559139E-3</v>
      </c>
      <c r="S98" s="33">
        <v>87.435055000000006</v>
      </c>
      <c r="T98" s="31">
        <v>1.5694454107880078E-3</v>
      </c>
      <c r="U98" s="30">
        <v>881.72288500000002</v>
      </c>
      <c r="V98" s="32">
        <v>1.4631174138968573E-2</v>
      </c>
      <c r="W98" s="33">
        <v>0</v>
      </c>
      <c r="X98" s="32">
        <v>0</v>
      </c>
    </row>
    <row r="99" spans="1:24" x14ac:dyDescent="0.3">
      <c r="A99" s="29"/>
      <c r="B99" s="21"/>
      <c r="C99" s="22"/>
      <c r="D99" s="23" t="s">
        <v>85</v>
      </c>
      <c r="E99" s="23"/>
      <c r="F99" s="23"/>
      <c r="G99" s="30">
        <v>1.6295839999999999</v>
      </c>
      <c r="H99" s="31">
        <v>3.2424078858032897E-5</v>
      </c>
      <c r="I99" s="30">
        <v>1.4587289999999999</v>
      </c>
      <c r="J99" s="32">
        <v>6.6821414801383159E-5</v>
      </c>
      <c r="K99" s="33">
        <v>1.124957</v>
      </c>
      <c r="L99" s="31">
        <v>1.6690119873883456E-4</v>
      </c>
      <c r="M99" s="30">
        <v>6.6002000000000005E-2</v>
      </c>
      <c r="N99" s="32">
        <v>9.9278461598729567E-6</v>
      </c>
      <c r="O99" s="33">
        <v>55.399067000000002</v>
      </c>
      <c r="P99" s="31">
        <v>1.4540137291008126E-3</v>
      </c>
      <c r="Q99" s="30">
        <v>1.670218</v>
      </c>
      <c r="R99" s="32">
        <v>2.3330358357382799E-5</v>
      </c>
      <c r="S99" s="33">
        <v>1.670218</v>
      </c>
      <c r="T99" s="31">
        <v>2.9980148981612977E-5</v>
      </c>
      <c r="U99" s="30">
        <v>13.061683</v>
      </c>
      <c r="V99" s="32">
        <v>2.1674356169286164E-4</v>
      </c>
      <c r="W99" s="33">
        <v>0</v>
      </c>
      <c r="X99" s="32">
        <v>0</v>
      </c>
    </row>
    <row r="100" spans="1:24" x14ac:dyDescent="0.3">
      <c r="A100" s="29"/>
      <c r="B100" s="21"/>
      <c r="C100" s="22"/>
      <c r="D100" s="23" t="s">
        <v>86</v>
      </c>
      <c r="E100" s="23"/>
      <c r="F100" s="23"/>
      <c r="G100" s="30">
        <v>3.5094630000000002</v>
      </c>
      <c r="H100" s="31">
        <v>6.9828315116832702E-5</v>
      </c>
      <c r="I100" s="30">
        <v>3.1235999999999997</v>
      </c>
      <c r="J100" s="32">
        <v>1.4308577622958095E-4</v>
      </c>
      <c r="K100" s="33">
        <v>2.3834619999999997</v>
      </c>
      <c r="L100" s="31">
        <v>3.5361588482800681E-4</v>
      </c>
      <c r="M100" s="30">
        <v>9.6506999999999996E-2</v>
      </c>
      <c r="N100" s="32">
        <v>1.4516327525694059E-5</v>
      </c>
      <c r="O100" s="33">
        <v>107.35099</v>
      </c>
      <c r="P100" s="31">
        <v>2.8175531059496731E-3</v>
      </c>
      <c r="Q100" s="30">
        <v>2.2520609999999999</v>
      </c>
      <c r="R100" s="32">
        <v>3.1457803815241995E-5</v>
      </c>
      <c r="S100" s="33">
        <v>2.2520609999999999</v>
      </c>
      <c r="T100" s="31">
        <v>4.0424138822405399E-5</v>
      </c>
      <c r="U100" s="30">
        <v>18.074354</v>
      </c>
      <c r="V100" s="32">
        <v>2.99923054422437E-4</v>
      </c>
      <c r="W100" s="33">
        <v>0</v>
      </c>
      <c r="X100" s="32">
        <v>0</v>
      </c>
    </row>
    <row r="101" spans="1:24" x14ac:dyDescent="0.3">
      <c r="A101" s="29"/>
      <c r="B101" s="21"/>
      <c r="C101" s="22"/>
      <c r="D101" s="23" t="s">
        <v>87</v>
      </c>
      <c r="E101" s="23"/>
      <c r="F101" s="23"/>
      <c r="G101" s="30">
        <v>12.246327000000001</v>
      </c>
      <c r="H101" s="31">
        <v>2.4366701708488636E-4</v>
      </c>
      <c r="I101" s="30">
        <v>11.011647</v>
      </c>
      <c r="J101" s="32">
        <v>5.0442119943691144E-4</v>
      </c>
      <c r="K101" s="33">
        <v>8.5620620000000009</v>
      </c>
      <c r="L101" s="31">
        <v>1.2702871411762614E-3</v>
      </c>
      <c r="M101" s="30">
        <v>0.301875</v>
      </c>
      <c r="N101" s="32">
        <v>4.5407238561129185E-5</v>
      </c>
      <c r="O101" s="33">
        <v>391.32548099999997</v>
      </c>
      <c r="P101" s="31">
        <v>1.0270797916524101E-2</v>
      </c>
      <c r="Q101" s="30">
        <v>10.079463000000001</v>
      </c>
      <c r="R101" s="32">
        <v>1.4079448541446727E-4</v>
      </c>
      <c r="S101" s="33">
        <v>10.079463000000001</v>
      </c>
      <c r="T101" s="31">
        <v>1.8092476694339045E-4</v>
      </c>
      <c r="U101" s="30">
        <v>76.398711000000006</v>
      </c>
      <c r="V101" s="32">
        <v>1.2677484770441609E-3</v>
      </c>
      <c r="W101" s="33">
        <v>0</v>
      </c>
      <c r="X101" s="32">
        <v>0</v>
      </c>
    </row>
    <row r="102" spans="1:24" x14ac:dyDescent="0.3">
      <c r="A102" s="29"/>
      <c r="B102" s="21"/>
      <c r="C102" s="22"/>
      <c r="D102" s="23" t="s">
        <v>88</v>
      </c>
      <c r="E102" s="23"/>
      <c r="F102" s="23"/>
      <c r="G102" s="30">
        <v>639.04874699999993</v>
      </c>
      <c r="H102" s="31">
        <v>1.2715249393007732E-2</v>
      </c>
      <c r="I102" s="30">
        <v>619.32480899999996</v>
      </c>
      <c r="J102" s="32">
        <v>2.8370012496479056E-2</v>
      </c>
      <c r="K102" s="33">
        <v>527.04848800000002</v>
      </c>
      <c r="L102" s="31">
        <v>7.8194121589260979E-2</v>
      </c>
      <c r="M102" s="30">
        <v>3.7128060000000001</v>
      </c>
      <c r="N102" s="32">
        <v>5.5847045225073885E-4</v>
      </c>
      <c r="O102" s="33">
        <v>11737.496511000001</v>
      </c>
      <c r="P102" s="31">
        <v>0.30806441329177781</v>
      </c>
      <c r="Q102" s="30">
        <v>869.98423400000001</v>
      </c>
      <c r="R102" s="32">
        <v>1.2152332177292528E-2</v>
      </c>
      <c r="S102" s="33">
        <v>869.98423400000001</v>
      </c>
      <c r="T102" s="31">
        <v>1.5616079426143441E-2</v>
      </c>
      <c r="U102" s="30">
        <v>3840.0552749999997</v>
      </c>
      <c r="V102" s="32">
        <v>6.3721287478877051E-2</v>
      </c>
      <c r="W102" s="33">
        <v>0</v>
      </c>
      <c r="X102" s="32">
        <v>0</v>
      </c>
    </row>
    <row r="103" spans="1:24" x14ac:dyDescent="0.3">
      <c r="A103" s="29"/>
      <c r="B103" s="21"/>
      <c r="C103" s="22"/>
      <c r="D103" s="23" t="s">
        <v>89</v>
      </c>
      <c r="E103" s="23"/>
      <c r="F103" s="23"/>
      <c r="G103" s="30">
        <v>29.580041999999999</v>
      </c>
      <c r="H103" s="31">
        <v>5.8855856122294104E-4</v>
      </c>
      <c r="I103" s="30">
        <v>28.356233</v>
      </c>
      <c r="J103" s="32">
        <v>1.2989414809040402E-3</v>
      </c>
      <c r="K103" s="33">
        <v>23.436439</v>
      </c>
      <c r="L103" s="31">
        <v>3.4770838025538517E-3</v>
      </c>
      <c r="M103" s="30">
        <v>0.24129800000000001</v>
      </c>
      <c r="N103" s="32">
        <v>3.6295406543514203E-5</v>
      </c>
      <c r="O103" s="33">
        <v>585.31130199999996</v>
      </c>
      <c r="P103" s="31">
        <v>1.5362184148441919E-2</v>
      </c>
      <c r="Q103" s="30">
        <v>48.217163999999997</v>
      </c>
      <c r="R103" s="32">
        <v>6.7351909457130557E-4</v>
      </c>
      <c r="S103" s="33">
        <v>48.217163999999997</v>
      </c>
      <c r="T103" s="31">
        <v>8.6549046902312503E-4</v>
      </c>
      <c r="U103" s="30">
        <v>204.57191</v>
      </c>
      <c r="V103" s="32">
        <v>3.3946348564508522E-3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23.740411000000002</v>
      </c>
      <c r="H105" s="31">
        <v>4.7236654163646164E-4</v>
      </c>
      <c r="I105" s="30">
        <v>23.459074999999999</v>
      </c>
      <c r="J105" s="32">
        <v>1.0746126123712886E-3</v>
      </c>
      <c r="K105" s="33">
        <v>23.012034999999997</v>
      </c>
      <c r="L105" s="31">
        <v>3.4141182524487748E-3</v>
      </c>
      <c r="M105" s="30">
        <v>3.8917999999999994E-2</v>
      </c>
      <c r="N105" s="32">
        <v>5.8539425600729619E-6</v>
      </c>
      <c r="O105" s="33">
        <v>9.0629799999999996</v>
      </c>
      <c r="P105" s="31">
        <v>2.3786857902437385E-4</v>
      </c>
      <c r="Q105" s="30">
        <v>458.22261299999997</v>
      </c>
      <c r="R105" s="32">
        <v>6.4006601346329236E-3</v>
      </c>
      <c r="S105" s="33">
        <v>426.24663399999997</v>
      </c>
      <c r="T105" s="31">
        <v>7.6510596761806297E-3</v>
      </c>
      <c r="U105" s="30">
        <v>470.613924</v>
      </c>
      <c r="V105" s="32">
        <v>7.8092951781186005E-3</v>
      </c>
      <c r="W105" s="33">
        <v>1.1483E-2</v>
      </c>
      <c r="X105" s="32">
        <v>1.6925606483702675E-3</v>
      </c>
    </row>
    <row r="106" spans="1:24" x14ac:dyDescent="0.3">
      <c r="A106" s="29"/>
      <c r="B106" s="21"/>
      <c r="C106" s="22"/>
      <c r="D106" s="23" t="s">
        <v>92</v>
      </c>
      <c r="E106" s="23"/>
      <c r="F106" s="23"/>
      <c r="G106" s="30">
        <v>107.384505</v>
      </c>
      <c r="H106" s="31">
        <v>2.1366457072791757E-3</v>
      </c>
      <c r="I106" s="30">
        <v>90.137513999999996</v>
      </c>
      <c r="J106" s="32">
        <v>4.129016570013677E-3</v>
      </c>
      <c r="K106" s="33">
        <v>62.732220999999996</v>
      </c>
      <c r="L106" s="31">
        <v>9.307096079627479E-3</v>
      </c>
      <c r="M106" s="30">
        <v>2.3860640000000002</v>
      </c>
      <c r="N106" s="32">
        <v>3.5890543195071518E-4</v>
      </c>
      <c r="O106" s="33">
        <v>786.67582700000003</v>
      </c>
      <c r="P106" s="31">
        <v>2.064723315303732E-2</v>
      </c>
      <c r="Q106" s="30">
        <v>6015.7327000000005</v>
      </c>
      <c r="R106" s="32">
        <v>8.403046768339581E-2</v>
      </c>
      <c r="S106" s="33">
        <v>5807.7153939999998</v>
      </c>
      <c r="T106" s="31">
        <v>0.10424757292456859</v>
      </c>
      <c r="U106" s="30">
        <v>9146.5091229999998</v>
      </c>
      <c r="V106" s="32">
        <v>0.15177576766908768</v>
      </c>
      <c r="W106" s="33">
        <v>0.70400400000000007</v>
      </c>
      <c r="X106" s="32">
        <v>0.10376813260430739</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0.29822300000000002</v>
      </c>
      <c r="H108" s="31">
        <v>5.9337880522140284E-6</v>
      </c>
      <c r="I108" s="30">
        <v>0.22562299999999996</v>
      </c>
      <c r="J108" s="32">
        <v>1.0335331697479428E-5</v>
      </c>
      <c r="K108" s="33">
        <v>0.112828</v>
      </c>
      <c r="L108" s="31">
        <v>1.6739420663461117E-5</v>
      </c>
      <c r="M108" s="30">
        <v>0</v>
      </c>
      <c r="N108" s="32">
        <v>0</v>
      </c>
      <c r="O108" s="33">
        <v>4.8179220000000003</v>
      </c>
      <c r="P108" s="31">
        <v>1.2645203453944172E-4</v>
      </c>
      <c r="Q108" s="30">
        <v>1.8188699999999998</v>
      </c>
      <c r="R108" s="32">
        <v>2.5406796541225662E-5</v>
      </c>
      <c r="S108" s="33">
        <v>1.6357010000000001</v>
      </c>
      <c r="T108" s="31">
        <v>2.9360574289927022E-5</v>
      </c>
      <c r="U108" s="30">
        <v>37.434373000000001</v>
      </c>
      <c r="V108" s="32">
        <v>6.2118023640285057E-4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1.1505890000000001</v>
      </c>
      <c r="H110" s="31">
        <v>2.289344303158672E-5</v>
      </c>
      <c r="I110" s="30">
        <v>0.75493900000000003</v>
      </c>
      <c r="J110" s="32">
        <v>3.4582223338770534E-5</v>
      </c>
      <c r="K110" s="33">
        <v>0.48502299999999998</v>
      </c>
      <c r="L110" s="31">
        <v>7.1959123873984292E-5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2.640136</v>
      </c>
      <c r="H111" s="31">
        <v>5.2531184559943855E-5</v>
      </c>
      <c r="I111" s="30">
        <v>1.998534</v>
      </c>
      <c r="J111" s="32">
        <v>9.1548786243824236E-5</v>
      </c>
      <c r="K111" s="33">
        <v>0.97903499999999999</v>
      </c>
      <c r="L111" s="31">
        <v>1.4525187638929745E-4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0.16467500000000002</v>
      </c>
      <c r="H112" s="31">
        <v>3.276563335149687E-6</v>
      </c>
      <c r="I112" s="30">
        <v>0.119118</v>
      </c>
      <c r="J112" s="32">
        <v>5.4565538138414735E-6</v>
      </c>
      <c r="K112" s="33">
        <v>5.1711E-2</v>
      </c>
      <c r="L112" s="31">
        <v>7.6719624732179747E-6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141.47426380375319</v>
      </c>
      <c r="H114" s="31">
        <v>2.8149347845554708E-3</v>
      </c>
      <c r="I114" s="30">
        <v>140.92935639312799</v>
      </c>
      <c r="J114" s="32">
        <v>6.4556877811006467E-3</v>
      </c>
      <c r="K114" s="33">
        <v>139.93389283820306</v>
      </c>
      <c r="L114" s="31">
        <v>2.0760913047243323E-2</v>
      </c>
      <c r="M114" s="30">
        <v>1.7280141435374567</v>
      </c>
      <c r="N114" s="32">
        <v>2.5992331412873085E-4</v>
      </c>
      <c r="O114" s="33">
        <v>939.30450516243252</v>
      </c>
      <c r="P114" s="31">
        <v>2.4653152485626193E-2</v>
      </c>
      <c r="Q114" s="30">
        <v>208.69997815953994</v>
      </c>
      <c r="R114" s="32">
        <v>2.9152154267526932E-3</v>
      </c>
      <c r="S114" s="33">
        <v>204.76646776640493</v>
      </c>
      <c r="T114" s="31">
        <v>3.6755257158499494E-3</v>
      </c>
      <c r="U114" s="30">
        <v>2030.9586982434566</v>
      </c>
      <c r="V114" s="32">
        <v>3.3701416724658269E-2</v>
      </c>
      <c r="W114" s="33">
        <v>0</v>
      </c>
      <c r="X114" s="32">
        <v>0</v>
      </c>
    </row>
    <row r="115" spans="1:24" x14ac:dyDescent="0.3">
      <c r="A115" s="29"/>
      <c r="B115" s="21"/>
      <c r="C115" s="22"/>
      <c r="D115" s="23" t="s">
        <v>101</v>
      </c>
      <c r="E115" s="23"/>
      <c r="F115" s="23"/>
      <c r="G115" s="30">
        <v>1.1936910420037121</v>
      </c>
      <c r="H115" s="31">
        <v>2.3751050868231292E-5</v>
      </c>
      <c r="I115" s="30">
        <v>1.1936910420037121</v>
      </c>
      <c r="J115" s="32">
        <v>5.4680563876104018E-5</v>
      </c>
      <c r="K115" s="33">
        <v>1.0981957586434152</v>
      </c>
      <c r="L115" s="31">
        <v>1.629308396387505E-4</v>
      </c>
      <c r="M115" s="30">
        <v>6.4260367761199838E-3</v>
      </c>
      <c r="N115" s="32">
        <v>9.6658744478963013E-7</v>
      </c>
      <c r="O115" s="33">
        <v>17.507468616054446</v>
      </c>
      <c r="P115" s="31">
        <v>4.5950412359010967E-4</v>
      </c>
      <c r="Q115" s="30">
        <v>4.3768671540136115</v>
      </c>
      <c r="R115" s="32">
        <v>6.1138054544853263E-5</v>
      </c>
      <c r="S115" s="33">
        <v>4.3768671540136115</v>
      </c>
      <c r="T115" s="31">
        <v>7.8564073282683133E-5</v>
      </c>
      <c r="U115" s="30">
        <v>6.3663522240197983</v>
      </c>
      <c r="V115" s="32">
        <v>1.0564227106302626E-4</v>
      </c>
      <c r="W115" s="33">
        <v>0</v>
      </c>
      <c r="X115" s="32">
        <v>0</v>
      </c>
    </row>
    <row r="116" spans="1:24" x14ac:dyDescent="0.3">
      <c r="A116" s="29"/>
      <c r="B116" s="21"/>
      <c r="C116" s="22"/>
      <c r="D116" s="23" t="s">
        <v>102</v>
      </c>
      <c r="E116" s="23"/>
      <c r="F116" s="23"/>
      <c r="G116" s="30">
        <v>9.7689999999999999E-2</v>
      </c>
      <c r="H116" s="31">
        <v>1.9437526777639162E-6</v>
      </c>
      <c r="I116" s="30">
        <v>9.7689999999999999E-2</v>
      </c>
      <c r="J116" s="32">
        <v>4.4749806248776298E-6</v>
      </c>
      <c r="K116" s="33">
        <v>9.5689999999999997E-2</v>
      </c>
      <c r="L116" s="31">
        <v>1.4196787705947052E-5</v>
      </c>
      <c r="M116" s="30">
        <v>9.6400000000000013E-2</v>
      </c>
      <c r="N116" s="32">
        <v>1.4500232868879019E-5</v>
      </c>
      <c r="O116" s="33">
        <v>2.2769900000000005</v>
      </c>
      <c r="P116" s="31">
        <v>5.9762283018688022E-5</v>
      </c>
      <c r="Q116" s="30">
        <v>0.17502999999999999</v>
      </c>
      <c r="R116" s="32">
        <v>2.4448979853484459E-6</v>
      </c>
      <c r="S116" s="33">
        <v>0.17502999999999999</v>
      </c>
      <c r="T116" s="31">
        <v>3.141760821791957E-6</v>
      </c>
      <c r="U116" s="30">
        <v>7.6121499999999997</v>
      </c>
      <c r="V116" s="32">
        <v>1.2631484802841383E-4</v>
      </c>
      <c r="W116" s="33">
        <v>0</v>
      </c>
      <c r="X116" s="32">
        <v>0</v>
      </c>
    </row>
    <row r="117" spans="1:24" x14ac:dyDescent="0.3">
      <c r="A117" s="29"/>
      <c r="B117" s="21"/>
      <c r="C117" s="22"/>
      <c r="D117" s="23" t="s">
        <v>103</v>
      </c>
      <c r="E117" s="23"/>
      <c r="F117" s="23"/>
      <c r="G117" s="30">
        <v>172.11117980040549</v>
      </c>
      <c r="H117" s="31">
        <v>3.4245221272407107E-3</v>
      </c>
      <c r="I117" s="30">
        <v>172.11117980040549</v>
      </c>
      <c r="J117" s="32">
        <v>7.8840638236425918E-3</v>
      </c>
      <c r="K117" s="33">
        <v>141.03226945901602</v>
      </c>
      <c r="L117" s="31">
        <v>2.0923870720008054E-2</v>
      </c>
      <c r="M117" s="30">
        <v>633.81455274018253</v>
      </c>
      <c r="N117" s="32">
        <v>9.5336707576940335E-2</v>
      </c>
      <c r="O117" s="33">
        <v>2471.2712767078233</v>
      </c>
      <c r="P117" s="31">
        <v>6.4861423833467602E-2</v>
      </c>
      <c r="Q117" s="30">
        <v>116.26820946177395</v>
      </c>
      <c r="R117" s="32">
        <v>1.6240867912538553E-3</v>
      </c>
      <c r="S117" s="33">
        <v>116.26820946177395</v>
      </c>
      <c r="T117" s="31">
        <v>2.0869959738724925E-3</v>
      </c>
      <c r="U117" s="30">
        <v>397.78306953789991</v>
      </c>
      <c r="V117" s="32">
        <v>6.6007511645140736E-3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50258.45166288445</v>
      </c>
      <c r="H119" s="31">
        <v>1</v>
      </c>
      <c r="I119" s="30">
        <v>21830.262114860299</v>
      </c>
      <c r="J119" s="32">
        <v>1</v>
      </c>
      <c r="K119" s="33">
        <v>6740.2571611263393</v>
      </c>
      <c r="L119" s="31">
        <v>1</v>
      </c>
      <c r="M119" s="30">
        <v>6648.1690929872966</v>
      </c>
      <c r="N119" s="32">
        <v>1</v>
      </c>
      <c r="O119" s="33">
        <v>38100.786733464854</v>
      </c>
      <c r="P119" s="31">
        <v>1</v>
      </c>
      <c r="Q119" s="30">
        <v>71589.899066915372</v>
      </c>
      <c r="R119" s="32">
        <v>1</v>
      </c>
      <c r="S119" s="33">
        <v>55710.797201987079</v>
      </c>
      <c r="T119" s="31">
        <v>1</v>
      </c>
      <c r="U119" s="30">
        <v>60263.303315598241</v>
      </c>
      <c r="V119" s="32">
        <v>1</v>
      </c>
      <c r="W119" s="33">
        <v>6.784395</v>
      </c>
      <c r="X119" s="32">
        <v>1</v>
      </c>
    </row>
    <row r="120" spans="1:24" x14ac:dyDescent="0.3">
      <c r="A120" s="29"/>
      <c r="B120" s="14"/>
      <c r="C120" s="15"/>
      <c r="D120" s="48" t="s">
        <v>105</v>
      </c>
      <c r="E120" s="16"/>
      <c r="F120" s="16"/>
      <c r="G120" s="49">
        <v>225.91721733950823</v>
      </c>
      <c r="H120" s="50"/>
      <c r="I120" s="49">
        <v>225.91721733950823</v>
      </c>
      <c r="J120" s="51"/>
      <c r="K120" s="52">
        <v>206.51692955830833</v>
      </c>
      <c r="L120" s="50"/>
      <c r="M120" s="49">
        <v>881.03877586384908</v>
      </c>
      <c r="N120" s="51"/>
      <c r="O120" s="52">
        <v>8685.2261280054809</v>
      </c>
      <c r="P120" s="50"/>
      <c r="Q120" s="49">
        <v>468.19657636410295</v>
      </c>
      <c r="R120" s="51"/>
      <c r="S120" s="52">
        <v>468.19657636410295</v>
      </c>
      <c r="T120" s="50"/>
      <c r="U120" s="49">
        <v>1040.5958391897707</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2079.0259999999994</v>
      </c>
      <c r="I129" s="59">
        <f>SUM(I6:I61)</f>
        <v>1297.4830502136256</v>
      </c>
      <c r="J129" s="59">
        <f>SUM(K6:K61)</f>
        <v>978.58452902903082</v>
      </c>
      <c r="K129" s="59">
        <f>SUM(M6:M61)</f>
        <v>5657.6149999999998</v>
      </c>
      <c r="L129" s="59">
        <f>SUM(O6:O61)</f>
        <v>14627.986999999996</v>
      </c>
      <c r="M129" s="59">
        <f>SUM(Q6:Q61)</f>
        <v>19560.589857166691</v>
      </c>
      <c r="N129" s="59">
        <f>SUM(S6:S61)</f>
        <v>17652.453688107817</v>
      </c>
      <c r="O129" s="59">
        <f>SUM(U6:U61)</f>
        <v>21585.423000000021</v>
      </c>
      <c r="P129" s="59">
        <f>SUM(W6:W61)</f>
        <v>3.6929999999999992</v>
      </c>
    </row>
    <row r="130" spans="7:16" ht="14.5" x14ac:dyDescent="0.3">
      <c r="G130" s="14" t="s">
        <v>116</v>
      </c>
      <c r="H130" s="59">
        <f>SUM(G91:G112)</f>
        <v>1454.654436</v>
      </c>
      <c r="I130" s="59">
        <f>SUM(I91:I112)</f>
        <v>1332.2534520000002</v>
      </c>
      <c r="J130" s="59">
        <f>SUM(K91:K112)</f>
        <v>1054.8490980000001</v>
      </c>
      <c r="K130" s="59">
        <f>SUM(M91:M112)</f>
        <v>16.433885000000004</v>
      </c>
      <c r="L130" s="59">
        <f>SUM(O91:O112)</f>
        <v>18434.883490999997</v>
      </c>
      <c r="M130" s="59">
        <f>SUM(Q91:Q112)</f>
        <v>16696.115088999999</v>
      </c>
      <c r="N130" s="59">
        <f>SUM(S91:S112)</f>
        <v>15531.413682999995</v>
      </c>
      <c r="O130" s="59">
        <f>SUM(U91:U112)</f>
        <v>34095.049083999998</v>
      </c>
      <c r="P130" s="59">
        <f>SUM(W91:W112)</f>
        <v>3.0403950000000002</v>
      </c>
    </row>
    <row r="131" spans="7:16" ht="14.5" x14ac:dyDescent="0.3">
      <c r="G131" s="14" t="s">
        <v>117</v>
      </c>
      <c r="H131" s="59">
        <f>SUM(G114:G117)</f>
        <v>314.87682464616239</v>
      </c>
      <c r="I131" s="59">
        <f>SUM(I114:I117)</f>
        <v>314.33191723553716</v>
      </c>
      <c r="J131" s="59">
        <f>SUM(K114:K117)</f>
        <v>282.16004805586249</v>
      </c>
      <c r="K131" s="59">
        <f>SUM(M114:M117)</f>
        <v>635.64539292049608</v>
      </c>
      <c r="L131" s="59">
        <f>SUM(O114:O117)</f>
        <v>3430.3602404863104</v>
      </c>
      <c r="M131" s="59">
        <f>SUM(Q114:Q117)</f>
        <v>329.52008477532752</v>
      </c>
      <c r="N131" s="59">
        <f>SUM(S114:S117)</f>
        <v>325.58657438219245</v>
      </c>
      <c r="O131" s="59">
        <f>SUM(U114:U117)</f>
        <v>2442.7202700053763</v>
      </c>
      <c r="P131" s="59">
        <f>SUM(W114:W117)</f>
        <v>0</v>
      </c>
    </row>
    <row r="132" spans="7:16" ht="14.5" x14ac:dyDescent="0.3">
      <c r="G132" s="14" t="s">
        <v>118</v>
      </c>
      <c r="H132" s="59">
        <f>SUM(G63:G70)</f>
        <v>424.50582591878151</v>
      </c>
      <c r="I132" s="59">
        <f>SUM(I63:I70)</f>
        <v>400.96909470615708</v>
      </c>
      <c r="J132" s="59">
        <f>SUM(K63:K70)</f>
        <v>275.75133774416105</v>
      </c>
      <c r="K132" s="59">
        <f>SUM(M63:M70)</f>
        <v>104.75288979641039</v>
      </c>
      <c r="L132" s="59">
        <f>SUM(O63:O70)</f>
        <v>255.0106951123158</v>
      </c>
      <c r="M132" s="59">
        <f>SUM(Q63:Q70)</f>
        <v>16839.290330633808</v>
      </c>
      <c r="N132" s="59">
        <f>SUM(S63:S70)</f>
        <v>15680.582868397909</v>
      </c>
      <c r="O132" s="59">
        <f>SUM(U63:U70)</f>
        <v>290.39530579056816</v>
      </c>
      <c r="P132" s="59">
        <f>SUM(W63:W70)</f>
        <v>2.3E-2</v>
      </c>
    </row>
    <row r="133" spans="7:16" ht="14.5" x14ac:dyDescent="0.3">
      <c r="G133" s="14" t="s">
        <v>119</v>
      </c>
      <c r="H133" s="59">
        <f>SUM(G72:G80)</f>
        <v>45730.182972648348</v>
      </c>
      <c r="I133" s="59">
        <f>SUM(I72:I80)</f>
        <v>18263.606238723671</v>
      </c>
      <c r="J133" s="59">
        <f>SUM(K72:K80)</f>
        <v>3971.7434786476124</v>
      </c>
      <c r="K133" s="59">
        <f>SUM(M72:M80)</f>
        <v>0</v>
      </c>
      <c r="L133" s="59">
        <f>SUM(O72:O80)</f>
        <v>0</v>
      </c>
      <c r="M133" s="59">
        <f>SUM(Q72:Q80)</f>
        <v>6358.1752424398801</v>
      </c>
      <c r="N133" s="59">
        <f>SUM(S72:S80)</f>
        <v>6333.5360046842006</v>
      </c>
      <c r="O133" s="59">
        <f>SUM(U72:U80)</f>
        <v>0</v>
      </c>
      <c r="P133" s="59">
        <f>SUM(W72:W80)</f>
        <v>0</v>
      </c>
    </row>
    <row r="134" spans="7:16" ht="14.5" x14ac:dyDescent="0.3">
      <c r="G134" s="14" t="s">
        <v>120</v>
      </c>
      <c r="H134" s="59">
        <f>SUM(G84:G86)</f>
        <v>63.331707529689169</v>
      </c>
      <c r="I134" s="59">
        <f>SUM(I84:I86)</f>
        <v>60.242688903940397</v>
      </c>
      <c r="J134" s="59">
        <f>SUM(K84:K86)</f>
        <v>33.250734186523161</v>
      </c>
      <c r="K134" s="59">
        <f>SUM(M84:M86)</f>
        <v>5.982292054250399</v>
      </c>
      <c r="L134" s="59">
        <f>SUM(O84:O86)</f>
        <v>19.891391364727756</v>
      </c>
      <c r="M134" s="59">
        <f>SUM(Q84:Q86)</f>
        <v>31.258445118145673</v>
      </c>
      <c r="N134" s="59">
        <f>SUM(S84:S86)</f>
        <v>19.993231856150775</v>
      </c>
      <c r="O134" s="59">
        <f>SUM(U84:U86)</f>
        <v>250.53834423588171</v>
      </c>
      <c r="P134" s="59">
        <f>SUM(W84:W86)</f>
        <v>0</v>
      </c>
    </row>
    <row r="135" spans="7:16" ht="14.5" x14ac:dyDescent="0.3">
      <c r="G135" s="58" t="s">
        <v>121</v>
      </c>
      <c r="H135" s="59">
        <f>SUM(G81:G82, G87:G88)</f>
        <v>191.87389614147588</v>
      </c>
      <c r="I135" s="59">
        <f>SUM(I81:I82, I87:I88)</f>
        <v>161.37567307736313</v>
      </c>
      <c r="J135" s="59">
        <f>SUM(K81:K82, K87:K88)</f>
        <v>143.91793546314921</v>
      </c>
      <c r="K135" s="59">
        <f>SUM(M81:M82, M87:M88)</f>
        <v>227.73963321613968</v>
      </c>
      <c r="L135" s="59">
        <f>SUM(O81:O82, O87:O88)</f>
        <v>1332.653915501505</v>
      </c>
      <c r="M135" s="59">
        <f>SUM(Q81:Q82, Q87:Q88)</f>
        <v>11774.950017781532</v>
      </c>
      <c r="N135" s="59">
        <f>SUM(S81:S82, S87:S88)</f>
        <v>167.2311515588159</v>
      </c>
      <c r="O135" s="59">
        <f>SUM(U81:U82, U87:U88)</f>
        <v>1599.1773115663964</v>
      </c>
      <c r="P135" s="59">
        <f>SUM(W81:W82, W87:W88)</f>
        <v>2.7999999999999997E-2</v>
      </c>
    </row>
    <row r="136" spans="7:16" ht="14.5" x14ac:dyDescent="0.3">
      <c r="G136" s="60" t="s">
        <v>122</v>
      </c>
      <c r="H136" s="59">
        <f>SUM(H129:H135)</f>
        <v>50258.451662884458</v>
      </c>
      <c r="I136" s="59">
        <f>SUM(I129:I135)</f>
        <v>21830.262114860296</v>
      </c>
      <c r="J136" s="59">
        <f>SUM(J129:J135)</f>
        <v>6740.2571611263393</v>
      </c>
      <c r="K136" s="59">
        <f t="shared" ref="K136:P136" si="0">SUM(K129:K135)</f>
        <v>6648.1690929872966</v>
      </c>
      <c r="L136" s="59">
        <f t="shared" si="0"/>
        <v>38100.786733464854</v>
      </c>
      <c r="M136" s="59">
        <f t="shared" si="0"/>
        <v>71589.899066915386</v>
      </c>
      <c r="N136" s="59">
        <f t="shared" si="0"/>
        <v>55710.797201987079</v>
      </c>
      <c r="O136" s="59">
        <f t="shared" si="0"/>
        <v>60263.303315598241</v>
      </c>
      <c r="P136" s="59">
        <f t="shared" si="0"/>
        <v>6.7843949999999991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4.1366694182012512E-2</v>
      </c>
      <c r="I140" s="61">
        <f t="shared" ref="I140:M140" si="1">I129/I$136</f>
        <v>5.9435065112223406E-2</v>
      </c>
      <c r="J140" s="61">
        <f t="shared" si="1"/>
        <v>0.14518504348363812</v>
      </c>
      <c r="K140" s="61">
        <f t="shared" si="1"/>
        <v>0.85100347492181494</v>
      </c>
      <c r="L140" s="61">
        <f t="shared" si="1"/>
        <v>0.38392873885598472</v>
      </c>
      <c r="M140" s="61">
        <f t="shared" si="1"/>
        <v>0.27323114171292967</v>
      </c>
      <c r="N140" s="61">
        <f>N129/N$136</f>
        <v>0.31685875224700955</v>
      </c>
      <c r="O140" s="61">
        <f t="shared" ref="O140:P140" si="2">O129/O$136</f>
        <v>0.35818519417957234</v>
      </c>
      <c r="P140" s="61">
        <f t="shared" si="2"/>
        <v>0.54433740959952948</v>
      </c>
    </row>
    <row r="141" spans="7:16" ht="14.5" x14ac:dyDescent="0.3">
      <c r="G141" s="14" t="s">
        <v>116</v>
      </c>
      <c r="H141" s="61">
        <f t="shared" ref="H141:P146" si="3">H130/H$136</f>
        <v>2.8943478914895682E-2</v>
      </c>
      <c r="I141" s="61">
        <f t="shared" si="3"/>
        <v>6.1027826646804603E-2</v>
      </c>
      <c r="J141" s="61">
        <f t="shared" si="3"/>
        <v>0.15649982972218351</v>
      </c>
      <c r="K141" s="61">
        <f t="shared" si="3"/>
        <v>2.4719414879707251E-3</v>
      </c>
      <c r="L141" s="61">
        <f t="shared" si="3"/>
        <v>0.48384521873424169</v>
      </c>
      <c r="M141" s="61">
        <f t="shared" si="3"/>
        <v>0.23321886616146878</v>
      </c>
      <c r="N141" s="61">
        <f t="shared" si="3"/>
        <v>0.27878641956403427</v>
      </c>
      <c r="O141" s="61">
        <f t="shared" si="3"/>
        <v>0.56576800819305595</v>
      </c>
      <c r="P141" s="61">
        <f t="shared" si="3"/>
        <v>0.44814533941493684</v>
      </c>
    </row>
    <row r="142" spans="7:16" ht="14.5" x14ac:dyDescent="0.3">
      <c r="G142" s="14" t="s">
        <v>117</v>
      </c>
      <c r="H142" s="61">
        <f t="shared" si="3"/>
        <v>6.2651517153421762E-3</v>
      </c>
      <c r="I142" s="61">
        <f t="shared" si="3"/>
        <v>1.439890714924422E-2</v>
      </c>
      <c r="J142" s="61">
        <f t="shared" si="3"/>
        <v>4.1861911394596073E-2</v>
      </c>
      <c r="K142" s="61">
        <f t="shared" si="3"/>
        <v>9.5612097711382724E-2</v>
      </c>
      <c r="L142" s="61">
        <f t="shared" si="3"/>
        <v>9.0033842725702584E-2</v>
      </c>
      <c r="M142" s="61">
        <f t="shared" si="3"/>
        <v>4.6028851705367498E-3</v>
      </c>
      <c r="N142" s="61">
        <f t="shared" si="3"/>
        <v>5.8442275238269163E-3</v>
      </c>
      <c r="O142" s="61">
        <f t="shared" si="3"/>
        <v>4.0534125008263783E-2</v>
      </c>
      <c r="P142" s="61">
        <f t="shared" si="3"/>
        <v>0</v>
      </c>
    </row>
    <row r="143" spans="7:16" ht="14.5" x14ac:dyDescent="0.3">
      <c r="G143" s="14" t="s">
        <v>118</v>
      </c>
      <c r="H143" s="61">
        <f t="shared" si="3"/>
        <v>8.4464565037978747E-3</v>
      </c>
      <c r="I143" s="61">
        <f t="shared" si="3"/>
        <v>1.8367580407255366E-2</v>
      </c>
      <c r="J143" s="61">
        <f t="shared" si="3"/>
        <v>4.0911100445028312E-2</v>
      </c>
      <c r="K143" s="61">
        <f t="shared" si="3"/>
        <v>1.5756652445393891E-2</v>
      </c>
      <c r="L143" s="61">
        <f t="shared" si="3"/>
        <v>6.6930558913717566E-3</v>
      </c>
      <c r="M143" s="61">
        <f t="shared" si="3"/>
        <v>0.23521880251422134</v>
      </c>
      <c r="N143" s="61">
        <f t="shared" si="3"/>
        <v>0.28146398285319491</v>
      </c>
      <c r="O143" s="61">
        <f t="shared" si="3"/>
        <v>4.8187751054695957E-3</v>
      </c>
      <c r="P143" s="61">
        <f t="shared" si="3"/>
        <v>3.3901327973975574E-3</v>
      </c>
    </row>
    <row r="144" spans="7:16" ht="14.5" x14ac:dyDescent="0.3">
      <c r="G144" s="14" t="s">
        <v>119</v>
      </c>
      <c r="H144" s="61">
        <f t="shared" si="3"/>
        <v>0.90990035426061078</v>
      </c>
      <c r="I144" s="61">
        <f t="shared" si="3"/>
        <v>0.83661873332667269</v>
      </c>
      <c r="J144" s="61">
        <f t="shared" si="3"/>
        <v>0.58925696508349679</v>
      </c>
      <c r="K144" s="61">
        <f t="shared" si="3"/>
        <v>0</v>
      </c>
      <c r="L144" s="61">
        <f t="shared" si="3"/>
        <v>0</v>
      </c>
      <c r="M144" s="61">
        <f t="shared" si="3"/>
        <v>8.8813859571122825E-2</v>
      </c>
      <c r="N144" s="61">
        <f t="shared" si="3"/>
        <v>0.11368596973619141</v>
      </c>
      <c r="O144" s="61">
        <f t="shared" si="3"/>
        <v>0</v>
      </c>
      <c r="P144" s="61">
        <f t="shared" si="3"/>
        <v>0</v>
      </c>
    </row>
    <row r="145" spans="7:16" ht="14.5" x14ac:dyDescent="0.3">
      <c r="G145" s="14" t="s">
        <v>120</v>
      </c>
      <c r="H145" s="61">
        <f t="shared" si="3"/>
        <v>1.2601205455849574E-3</v>
      </c>
      <c r="I145" s="61">
        <f t="shared" si="3"/>
        <v>2.759595307970764E-3</v>
      </c>
      <c r="J145" s="61">
        <f t="shared" si="3"/>
        <v>4.9331551291978831E-3</v>
      </c>
      <c r="K145" s="61">
        <f t="shared" si="3"/>
        <v>8.9984053813563702E-4</v>
      </c>
      <c r="L145" s="61">
        <f t="shared" si="3"/>
        <v>5.2207298247877547E-4</v>
      </c>
      <c r="M145" s="61">
        <f t="shared" si="3"/>
        <v>4.3663206018670691E-4</v>
      </c>
      <c r="N145" s="61">
        <f t="shared" si="3"/>
        <v>3.5887535020657829E-4</v>
      </c>
      <c r="O145" s="61">
        <f t="shared" si="3"/>
        <v>4.1573948066506612E-3</v>
      </c>
      <c r="P145" s="61">
        <f t="shared" si="3"/>
        <v>0</v>
      </c>
    </row>
    <row r="146" spans="7:16" ht="14.5" x14ac:dyDescent="0.3">
      <c r="G146" s="58" t="s">
        <v>121</v>
      </c>
      <c r="H146" s="61">
        <f t="shared" si="3"/>
        <v>3.8177438777560573E-3</v>
      </c>
      <c r="I146" s="61">
        <f t="shared" si="3"/>
        <v>7.3922920498289153E-3</v>
      </c>
      <c r="J146" s="61">
        <f t="shared" si="3"/>
        <v>2.1351994741859316E-2</v>
      </c>
      <c r="K146" s="61">
        <f t="shared" si="3"/>
        <v>3.4255992895302075E-2</v>
      </c>
      <c r="L146" s="61">
        <f t="shared" si="3"/>
        <v>3.4977070810220369E-2</v>
      </c>
      <c r="M146" s="61">
        <f t="shared" si="3"/>
        <v>0.16447781280953386</v>
      </c>
      <c r="N146" s="61">
        <f t="shared" si="3"/>
        <v>3.0017727255364267E-3</v>
      </c>
      <c r="O146" s="61">
        <f t="shared" si="3"/>
        <v>2.6536502706987746E-2</v>
      </c>
      <c r="P146" s="61">
        <f t="shared" si="3"/>
        <v>4.1271181881361568E-3</v>
      </c>
    </row>
    <row r="147" spans="7:16" ht="14.5" x14ac:dyDescent="0.3">
      <c r="G147" s="60" t="s">
        <v>122</v>
      </c>
      <c r="H147" s="61">
        <f>SUM(H140:H146)</f>
        <v>1</v>
      </c>
      <c r="I147" s="61">
        <f t="shared" ref="I147:M147" si="4">SUM(I140:I146)</f>
        <v>1</v>
      </c>
      <c r="J147" s="61">
        <f t="shared" si="4"/>
        <v>1</v>
      </c>
      <c r="K147" s="61">
        <f t="shared" si="4"/>
        <v>1</v>
      </c>
      <c r="L147" s="61">
        <f t="shared" si="4"/>
        <v>0.99999999999999978</v>
      </c>
      <c r="M147" s="61">
        <f t="shared" si="4"/>
        <v>1</v>
      </c>
      <c r="N147" s="61">
        <f>SUM(N140:N146)</f>
        <v>1.0000000000000002</v>
      </c>
      <c r="O147" s="61">
        <f t="shared" ref="O147:P147" si="5">SUM(O140:O146)</f>
        <v>1</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0B2D71F2-25D8-4278-A80A-4E74C48D87D4}"/>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雲嘉南空品區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2025-10-30T07:22:25Z</dcterms:created>
  <dcterms:modified xsi:type="dcterms:W3CDTF">2025-10-30T07:22:25Z</dcterms:modified>
</cp:coreProperties>
</file>