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A89AE9C8-B343-4CBD-92F9-D7CBA0FE544E}" xr6:coauthVersionLast="36" xr6:coauthVersionMax="36" xr10:uidLastSave="{00000000-0000-0000-0000-000000000000}"/>
  <bookViews>
    <workbookView xWindow="0" yWindow="0" windowWidth="15950" windowHeight="5870" xr2:uid="{1AB2B4AD-8087-4F8F-B4D7-A12D01580592}"/>
  </bookViews>
  <sheets>
    <sheet name="高屏空品區" sheetId="1" r:id="rId1"/>
  </sheets>
  <definedNames>
    <definedName name="_xlnm._FilterDatabase" localSheetId="0" hidden="1">高屏空品區!$A$4:$X$4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6" i="1" l="1"/>
  <c r="I145" i="1" s="1"/>
  <c r="P135" i="1"/>
  <c r="O135" i="1"/>
  <c r="N135" i="1"/>
  <c r="M135" i="1"/>
  <c r="L135" i="1"/>
  <c r="K135" i="1"/>
  <c r="J135" i="1"/>
  <c r="I135" i="1"/>
  <c r="I146" i="1" s="1"/>
  <c r="H135" i="1"/>
  <c r="P134" i="1"/>
  <c r="P145" i="1" s="1"/>
  <c r="O134" i="1"/>
  <c r="N134" i="1"/>
  <c r="M134" i="1"/>
  <c r="M145" i="1" s="1"/>
  <c r="L134" i="1"/>
  <c r="L145" i="1" s="1"/>
  <c r="K134" i="1"/>
  <c r="J134" i="1"/>
  <c r="I134" i="1"/>
  <c r="H134" i="1"/>
  <c r="P133" i="1"/>
  <c r="O133" i="1"/>
  <c r="N133" i="1"/>
  <c r="M133" i="1"/>
  <c r="L133" i="1"/>
  <c r="K133" i="1"/>
  <c r="J133" i="1"/>
  <c r="I133" i="1"/>
  <c r="I144" i="1" s="1"/>
  <c r="H133" i="1"/>
  <c r="P132" i="1"/>
  <c r="P143" i="1" s="1"/>
  <c r="O132" i="1"/>
  <c r="N132" i="1"/>
  <c r="M132" i="1"/>
  <c r="M143" i="1" s="1"/>
  <c r="L132" i="1"/>
  <c r="K132" i="1"/>
  <c r="J132" i="1"/>
  <c r="I132" i="1"/>
  <c r="H132" i="1"/>
  <c r="P131" i="1"/>
  <c r="O131" i="1"/>
  <c r="N131" i="1"/>
  <c r="M131" i="1"/>
  <c r="L131" i="1"/>
  <c r="K131" i="1"/>
  <c r="J131" i="1"/>
  <c r="I131" i="1"/>
  <c r="I142" i="1" s="1"/>
  <c r="H131" i="1"/>
  <c r="P130" i="1"/>
  <c r="P141" i="1" s="1"/>
  <c r="O130" i="1"/>
  <c r="O136" i="1" s="1"/>
  <c r="N130" i="1"/>
  <c r="M130" i="1"/>
  <c r="L130" i="1"/>
  <c r="K130" i="1"/>
  <c r="J130" i="1"/>
  <c r="I130" i="1"/>
  <c r="H130" i="1"/>
  <c r="P129" i="1"/>
  <c r="P136" i="1" s="1"/>
  <c r="O129" i="1"/>
  <c r="N129" i="1"/>
  <c r="M129" i="1"/>
  <c r="M136" i="1" s="1"/>
  <c r="L129" i="1"/>
  <c r="L136" i="1" s="1"/>
  <c r="K129" i="1"/>
  <c r="J129" i="1"/>
  <c r="I129" i="1"/>
  <c r="I140" i="1" s="1"/>
  <c r="H129" i="1"/>
  <c r="H136" i="1" s="1"/>
  <c r="H144" i="1" l="1"/>
  <c r="L144" i="1"/>
  <c r="L141" i="1"/>
  <c r="L143" i="1"/>
  <c r="L146" i="1"/>
  <c r="O142" i="1"/>
  <c r="O146" i="1"/>
  <c r="O144" i="1"/>
  <c r="H142" i="1"/>
  <c r="O145" i="1"/>
  <c r="H141" i="1"/>
  <c r="H145" i="1"/>
  <c r="H143" i="1"/>
  <c r="O143" i="1"/>
  <c r="H146" i="1"/>
  <c r="M146" i="1"/>
  <c r="M141" i="1"/>
  <c r="M144" i="1"/>
  <c r="L142" i="1"/>
  <c r="O140" i="1"/>
  <c r="J142" i="1"/>
  <c r="K142" i="1"/>
  <c r="N140" i="1"/>
  <c r="J144" i="1"/>
  <c r="M142" i="1"/>
  <c r="K144" i="1"/>
  <c r="P140" i="1"/>
  <c r="P146" i="1"/>
  <c r="P144" i="1"/>
  <c r="P142" i="1"/>
  <c r="K136" i="1"/>
  <c r="I141" i="1"/>
  <c r="H140" i="1"/>
  <c r="O141" i="1"/>
  <c r="J136" i="1"/>
  <c r="I143" i="1"/>
  <c r="I147" i="1" s="1"/>
  <c r="N136" i="1"/>
  <c r="L140" i="1"/>
  <c r="L147" i="1" s="1"/>
  <c r="M140" i="1"/>
  <c r="M147" i="1" s="1"/>
  <c r="N142" i="1" l="1"/>
  <c r="N146" i="1"/>
  <c r="N141" i="1"/>
  <c r="N147" i="1" s="1"/>
  <c r="N144" i="1"/>
  <c r="H147" i="1"/>
  <c r="K143" i="1"/>
  <c r="K141" i="1"/>
  <c r="K146" i="1"/>
  <c r="J143" i="1"/>
  <c r="J145" i="1"/>
  <c r="J141" i="1"/>
  <c r="J146" i="1"/>
  <c r="J140" i="1"/>
  <c r="J147" i="1" s="1"/>
  <c r="O147" i="1"/>
  <c r="K140" i="1"/>
  <c r="K147" i="1" s="1"/>
  <c r="N143" i="1"/>
  <c r="N145" i="1"/>
  <c r="K145" i="1"/>
  <c r="P147" i="1"/>
</calcChain>
</file>

<file path=xl/sharedStrings.xml><?xml version="1.0" encoding="utf-8"?>
<sst xmlns="http://schemas.openxmlformats.org/spreadsheetml/2006/main" count="282" uniqueCount="124">
  <si>
    <t>高屏空品區民國112年各污染源行業別排放量分類統計表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</si>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</sst>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C06217AC-3519-4C14-A80C-296D84BD59A5}"/>
    <cellStyle name="一般 2 2" xfId="4" xr:uid="{B4684ECF-121B-48F2-AAB3-EB4CAE74D863}"/>
    <cellStyle name="一般 2 5" xfId="3" xr:uid="{815BED94-94A8-498B-81E6-20855507615F}"/>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00ECD-0BAB-4DAC-A2EE-86AEA6DACA5B}">
  <sheetPr codeName="工作表8">
    <tabColor rgb="FF99FF99"/>
  </sheetPr>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200.46043026238345</v>
      </c>
      <c r="H6" s="31">
        <v>4.834275452899924E-3</v>
      </c>
      <c r="I6" s="30">
        <v>149.57921384068644</v>
      </c>
      <c r="J6" s="32">
        <v>8.6065543733546065E-3</v>
      </c>
      <c r="K6" s="33">
        <v>133.45502855617082</v>
      </c>
      <c r="L6" s="31">
        <v>2.293812320864928E-2</v>
      </c>
      <c r="M6" s="30">
        <v>2948.6539999999991</v>
      </c>
      <c r="N6" s="32">
        <v>0.26545575922837567</v>
      </c>
      <c r="O6" s="33">
        <v>5469.7219999999988</v>
      </c>
      <c r="P6" s="31">
        <v>0.13286032699329936</v>
      </c>
      <c r="Q6" s="30">
        <v>0</v>
      </c>
      <c r="R6" s="32">
        <v>0</v>
      </c>
      <c r="S6" s="33">
        <v>0</v>
      </c>
      <c r="T6" s="31">
        <v>0</v>
      </c>
      <c r="U6" s="30">
        <v>1036.5899999999999</v>
      </c>
      <c r="V6" s="32">
        <v>4.8111083420243183E-3</v>
      </c>
      <c r="W6" s="33">
        <v>0.10599999999999998</v>
      </c>
      <c r="X6" s="32">
        <v>2.2472291240894487E-2</v>
      </c>
    </row>
    <row r="7" spans="1:24" x14ac:dyDescent="0.3">
      <c r="A7" s="29"/>
      <c r="B7" s="21"/>
      <c r="C7" s="22"/>
      <c r="D7" s="23"/>
      <c r="E7" s="23" t="s">
        <v>17</v>
      </c>
      <c r="F7" s="23" t="s">
        <v>19</v>
      </c>
      <c r="G7" s="30">
        <v>67.746569737616525</v>
      </c>
      <c r="H7" s="31">
        <v>1.6337667173120353E-3</v>
      </c>
      <c r="I7" s="30">
        <v>41.543571431271374</v>
      </c>
      <c r="J7" s="32">
        <v>2.3903522234539464E-3</v>
      </c>
      <c r="K7" s="33">
        <v>27.83213277079988</v>
      </c>
      <c r="L7" s="31">
        <v>4.7837604739441137E-3</v>
      </c>
      <c r="M7" s="30">
        <v>0</v>
      </c>
      <c r="N7" s="32">
        <v>0</v>
      </c>
      <c r="O7" s="33">
        <v>0</v>
      </c>
      <c r="P7" s="31">
        <v>0</v>
      </c>
      <c r="Q7" s="30">
        <v>2.9764463025222501</v>
      </c>
      <c r="R7" s="32">
        <v>3.977437270095231E-5</v>
      </c>
      <c r="S7" s="33">
        <v>2.3839999999999999</v>
      </c>
      <c r="T7" s="31">
        <v>4.0158079593538707E-5</v>
      </c>
      <c r="U7" s="30">
        <v>6.4000000000000001E-2</v>
      </c>
      <c r="V7" s="32">
        <v>2.9704216121085135E-7</v>
      </c>
      <c r="W7" s="33">
        <v>0</v>
      </c>
      <c r="X7" s="32">
        <v>0</v>
      </c>
    </row>
    <row r="8" spans="1:24" x14ac:dyDescent="0.3">
      <c r="A8" s="29"/>
      <c r="B8" s="21"/>
      <c r="C8" s="22"/>
      <c r="D8" s="23" t="s">
        <v>20</v>
      </c>
      <c r="E8" s="23" t="s">
        <v>17</v>
      </c>
      <c r="F8" s="23" t="s">
        <v>18</v>
      </c>
      <c r="G8" s="30">
        <v>28.932084416007811</v>
      </c>
      <c r="H8" s="31">
        <v>6.9772206569877293E-4</v>
      </c>
      <c r="I8" s="30">
        <v>19.937562400072842</v>
      </c>
      <c r="J8" s="32">
        <v>1.1471762049180042E-3</v>
      </c>
      <c r="K8" s="33">
        <v>16.498545679908482</v>
      </c>
      <c r="L8" s="31">
        <v>2.835754318616645E-3</v>
      </c>
      <c r="M8" s="30">
        <v>681.03700000000015</v>
      </c>
      <c r="N8" s="32">
        <v>6.1311091059722635E-2</v>
      </c>
      <c r="O8" s="33">
        <v>935.9749999999998</v>
      </c>
      <c r="P8" s="31">
        <v>2.2734966156882083E-2</v>
      </c>
      <c r="Q8" s="30">
        <v>129.37641392911027</v>
      </c>
      <c r="R8" s="32">
        <v>1.7288622683931799E-3</v>
      </c>
      <c r="S8" s="33">
        <v>96.680356761908001</v>
      </c>
      <c r="T8" s="31">
        <v>1.6285643716344043E-3</v>
      </c>
      <c r="U8" s="30">
        <v>25.441058695652174</v>
      </c>
      <c r="V8" s="32">
        <v>1.1807917278826008E-4</v>
      </c>
      <c r="W8" s="33">
        <v>4.000000000000001E-3</v>
      </c>
      <c r="X8" s="32">
        <v>8.4801099022243384E-4</v>
      </c>
    </row>
    <row r="9" spans="1:24" x14ac:dyDescent="0.3">
      <c r="A9" s="29"/>
      <c r="B9" s="21"/>
      <c r="C9" s="22"/>
      <c r="D9" s="23"/>
      <c r="E9" s="23" t="s">
        <v>17</v>
      </c>
      <c r="F9" s="23" t="s">
        <v>19</v>
      </c>
      <c r="G9" s="30">
        <v>2.9689155839921955</v>
      </c>
      <c r="H9" s="31">
        <v>7.1597949334137396E-5</v>
      </c>
      <c r="I9" s="30">
        <v>2.1593394200189269</v>
      </c>
      <c r="J9" s="32">
        <v>1.2424501808596755E-4</v>
      </c>
      <c r="K9" s="33">
        <v>1.7533222919830083</v>
      </c>
      <c r="L9" s="31">
        <v>3.0135936572109004E-4</v>
      </c>
      <c r="M9" s="30">
        <v>0</v>
      </c>
      <c r="N9" s="32">
        <v>0</v>
      </c>
      <c r="O9" s="33">
        <v>0</v>
      </c>
      <c r="P9" s="31">
        <v>0</v>
      </c>
      <c r="Q9" s="30">
        <v>1176.2836647795589</v>
      </c>
      <c r="R9" s="32">
        <v>1.5718726336617486E-2</v>
      </c>
      <c r="S9" s="33">
        <v>939.14364323809195</v>
      </c>
      <c r="T9" s="31">
        <v>1.58197169357891E-2</v>
      </c>
      <c r="U9" s="30">
        <v>30.816941304347829</v>
      </c>
      <c r="V9" s="32">
        <v>1.4303016948361612E-4</v>
      </c>
      <c r="W9" s="33">
        <v>0</v>
      </c>
      <c r="X9" s="32">
        <v>0</v>
      </c>
    </row>
    <row r="10" spans="1:24" x14ac:dyDescent="0.3">
      <c r="A10" s="29"/>
      <c r="B10" s="21"/>
      <c r="C10" s="22"/>
      <c r="D10" s="23" t="s">
        <v>21</v>
      </c>
      <c r="E10" s="23" t="s">
        <v>17</v>
      </c>
      <c r="F10" s="23" t="s">
        <v>18</v>
      </c>
      <c r="G10" s="30">
        <v>161.45745056367051</v>
      </c>
      <c r="H10" s="31">
        <v>3.8936850974834124E-3</v>
      </c>
      <c r="I10" s="30">
        <v>115.61907517684072</v>
      </c>
      <c r="J10" s="32">
        <v>6.6525410286371305E-3</v>
      </c>
      <c r="K10" s="33">
        <v>96.627558963896888</v>
      </c>
      <c r="L10" s="31">
        <v>1.6608252808787874E-2</v>
      </c>
      <c r="M10" s="30">
        <v>635.5500000000003</v>
      </c>
      <c r="N10" s="32">
        <v>5.7216074784492955E-2</v>
      </c>
      <c r="O10" s="33">
        <v>2898.2069999999981</v>
      </c>
      <c r="P10" s="31">
        <v>7.0397861118767835E-2</v>
      </c>
      <c r="Q10" s="30">
        <v>135.74003246985708</v>
      </c>
      <c r="R10" s="32">
        <v>1.8138995611378427E-3</v>
      </c>
      <c r="S10" s="33">
        <v>94.791362961699903</v>
      </c>
      <c r="T10" s="31">
        <v>1.5967445883372322E-3</v>
      </c>
      <c r="U10" s="30">
        <v>775.24012694181567</v>
      </c>
      <c r="V10" s="32">
        <v>3.5981094181901825E-3</v>
      </c>
      <c r="W10" s="33">
        <v>0.42699999999999999</v>
      </c>
      <c r="X10" s="32">
        <v>9.0525173206244786E-2</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1.1867788034634013</v>
      </c>
      <c r="R11" s="32">
        <v>1.5858973300658324E-5</v>
      </c>
      <c r="S11" s="33">
        <v>0.60375266547450979</v>
      </c>
      <c r="T11" s="31">
        <v>1.0170112246198202E-5</v>
      </c>
      <c r="U11" s="30">
        <v>0</v>
      </c>
      <c r="V11" s="32">
        <v>0</v>
      </c>
      <c r="W11" s="33">
        <v>0</v>
      </c>
      <c r="X11" s="32">
        <v>0</v>
      </c>
    </row>
    <row r="12" spans="1:24" x14ac:dyDescent="0.3">
      <c r="A12" s="29"/>
      <c r="B12" s="21"/>
      <c r="C12" s="22"/>
      <c r="D12" s="23"/>
      <c r="E12" s="23" t="s">
        <v>17</v>
      </c>
      <c r="F12" s="23" t="s">
        <v>19</v>
      </c>
      <c r="G12" s="30">
        <v>112.31254943632935</v>
      </c>
      <c r="H12" s="31">
        <v>2.7085135958352827E-3</v>
      </c>
      <c r="I12" s="30">
        <v>68.54333765654836</v>
      </c>
      <c r="J12" s="32">
        <v>3.9438766077524697E-3</v>
      </c>
      <c r="K12" s="33">
        <v>48.67395384312919</v>
      </c>
      <c r="L12" s="31">
        <v>8.3660328305716763E-3</v>
      </c>
      <c r="M12" s="30">
        <v>0</v>
      </c>
      <c r="N12" s="32">
        <v>0</v>
      </c>
      <c r="O12" s="33">
        <v>0</v>
      </c>
      <c r="P12" s="31">
        <v>0</v>
      </c>
      <c r="Q12" s="30">
        <v>2095.8782484425424</v>
      </c>
      <c r="R12" s="32">
        <v>2.8007306067887525E-2</v>
      </c>
      <c r="S12" s="33">
        <v>1778.3998843728293</v>
      </c>
      <c r="T12" s="31">
        <v>2.9956847359808775E-2</v>
      </c>
      <c r="U12" s="30">
        <v>803.90787305818549</v>
      </c>
      <c r="V12" s="32">
        <v>3.7311645629315962E-3</v>
      </c>
      <c r="W12" s="33">
        <v>0</v>
      </c>
      <c r="X12" s="32">
        <v>0</v>
      </c>
    </row>
    <row r="13" spans="1:24" x14ac:dyDescent="0.3">
      <c r="A13" s="29"/>
      <c r="B13" s="21"/>
      <c r="C13" s="22"/>
      <c r="D13" s="23" t="s">
        <v>23</v>
      </c>
      <c r="E13" s="23" t="s">
        <v>17</v>
      </c>
      <c r="F13" s="23" t="s">
        <v>18</v>
      </c>
      <c r="G13" s="30">
        <v>9.1579026134669306</v>
      </c>
      <c r="H13" s="31">
        <v>2.2085068732209982E-4</v>
      </c>
      <c r="I13" s="30">
        <v>6.1095643107778326</v>
      </c>
      <c r="J13" s="32">
        <v>3.5153478941412562E-4</v>
      </c>
      <c r="K13" s="33">
        <v>5.0396379008316838</v>
      </c>
      <c r="L13" s="31">
        <v>8.6620816275649116E-4</v>
      </c>
      <c r="M13" s="30">
        <v>77.11</v>
      </c>
      <c r="N13" s="32">
        <v>6.9419109851817321E-3</v>
      </c>
      <c r="O13" s="33">
        <v>285.78399999999976</v>
      </c>
      <c r="P13" s="31">
        <v>6.9417340935157296E-3</v>
      </c>
      <c r="Q13" s="30">
        <v>5.5347080688811028</v>
      </c>
      <c r="R13" s="32">
        <v>7.3960528478574626E-5</v>
      </c>
      <c r="S13" s="33">
        <v>4.4255886162247222</v>
      </c>
      <c r="T13" s="31">
        <v>7.454829693733692E-5</v>
      </c>
      <c r="U13" s="30">
        <v>3.8498626269035534</v>
      </c>
      <c r="V13" s="32">
        <v>1.7868304922817453E-5</v>
      </c>
      <c r="W13" s="33">
        <v>1.0999999999999999E-2</v>
      </c>
      <c r="X13" s="32">
        <v>2.3320302231116924E-3</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0</v>
      </c>
      <c r="R14" s="32">
        <v>0</v>
      </c>
      <c r="S14" s="33">
        <v>0</v>
      </c>
      <c r="T14" s="31">
        <v>0</v>
      </c>
      <c r="U14" s="30">
        <v>0</v>
      </c>
      <c r="V14" s="32">
        <v>0</v>
      </c>
      <c r="W14" s="33">
        <v>0</v>
      </c>
      <c r="X14" s="32">
        <v>0</v>
      </c>
    </row>
    <row r="15" spans="1:24" x14ac:dyDescent="0.3">
      <c r="A15" s="29"/>
      <c r="B15" s="34"/>
      <c r="C15" s="35"/>
      <c r="D15" s="23"/>
      <c r="E15" s="23" t="s">
        <v>17</v>
      </c>
      <c r="F15" s="23" t="s">
        <v>19</v>
      </c>
      <c r="G15" s="30">
        <v>21.693097386533076</v>
      </c>
      <c r="H15" s="31">
        <v>5.2314767585712077E-4</v>
      </c>
      <c r="I15" s="30">
        <v>13.894551376097667</v>
      </c>
      <c r="J15" s="32">
        <v>7.9947078769326981E-4</v>
      </c>
      <c r="K15" s="33">
        <v>9.9843549064996218</v>
      </c>
      <c r="L15" s="31">
        <v>1.716101412452776E-3</v>
      </c>
      <c r="M15" s="30">
        <v>0</v>
      </c>
      <c r="N15" s="32">
        <v>0</v>
      </c>
      <c r="O15" s="33">
        <v>0</v>
      </c>
      <c r="P15" s="31">
        <v>0</v>
      </c>
      <c r="Q15" s="30">
        <v>900.39392296211395</v>
      </c>
      <c r="R15" s="32">
        <v>1.2032000523315321E-2</v>
      </c>
      <c r="S15" s="33">
        <v>749.80041138377533</v>
      </c>
      <c r="T15" s="31">
        <v>1.2630261996483941E-2</v>
      </c>
      <c r="U15" s="30">
        <v>137.37813737309648</v>
      </c>
      <c r="V15" s="32">
        <v>6.3761091919415324E-4</v>
      </c>
      <c r="W15" s="33">
        <v>1E-3</v>
      </c>
      <c r="X15" s="32">
        <v>2.1200274755560841E-4</v>
      </c>
    </row>
    <row r="16" spans="1:24" x14ac:dyDescent="0.3">
      <c r="A16" s="29"/>
      <c r="B16" s="34"/>
      <c r="C16" s="35"/>
      <c r="D16" s="23" t="s">
        <v>24</v>
      </c>
      <c r="E16" s="23" t="s">
        <v>17</v>
      </c>
      <c r="F16" s="23" t="s">
        <v>18</v>
      </c>
      <c r="G16" s="30">
        <v>752.41472300257385</v>
      </c>
      <c r="H16" s="31">
        <v>1.814512730043958E-2</v>
      </c>
      <c r="I16" s="30">
        <v>550.09718332397381</v>
      </c>
      <c r="J16" s="32">
        <v>3.1651732866770831E-2</v>
      </c>
      <c r="K16" s="33">
        <v>453.15823977259834</v>
      </c>
      <c r="L16" s="31">
        <v>7.7888406674338523E-2</v>
      </c>
      <c r="M16" s="30">
        <v>4321.0020000000004</v>
      </c>
      <c r="N16" s="32">
        <v>0.38900286928792943</v>
      </c>
      <c r="O16" s="33">
        <v>6031.8759999999947</v>
      </c>
      <c r="P16" s="31">
        <v>0.14651512777852954</v>
      </c>
      <c r="Q16" s="30">
        <v>288.7842153324014</v>
      </c>
      <c r="R16" s="32">
        <v>3.8590351860369691E-3</v>
      </c>
      <c r="S16" s="33">
        <v>173.53773826469327</v>
      </c>
      <c r="T16" s="31">
        <v>2.9232140544111747E-3</v>
      </c>
      <c r="U16" s="30">
        <v>138261.5086755993</v>
      </c>
      <c r="V16" s="32">
        <v>0.64171089608238885</v>
      </c>
      <c r="W16" s="33">
        <v>0.60500000000000009</v>
      </c>
      <c r="X16" s="32">
        <v>0.12826166227114311</v>
      </c>
    </row>
    <row r="17" spans="1:24" x14ac:dyDescent="0.3">
      <c r="A17" s="29"/>
      <c r="B17" s="34"/>
      <c r="C17" s="35"/>
      <c r="D17" s="23"/>
      <c r="E17" s="23" t="s">
        <v>17</v>
      </c>
      <c r="F17" s="23" t="s">
        <v>19</v>
      </c>
      <c r="G17" s="30">
        <v>1313.556276997426</v>
      </c>
      <c r="H17" s="31">
        <v>3.167753784415013E-2</v>
      </c>
      <c r="I17" s="30">
        <v>833.6631855364285</v>
      </c>
      <c r="J17" s="32">
        <v>4.7967677801978442E-2</v>
      </c>
      <c r="K17" s="33">
        <v>613.53839385540493</v>
      </c>
      <c r="L17" s="31">
        <v>0.10545439481561841</v>
      </c>
      <c r="M17" s="30">
        <v>0</v>
      </c>
      <c r="N17" s="32">
        <v>0</v>
      </c>
      <c r="O17" s="33">
        <v>0</v>
      </c>
      <c r="P17" s="31">
        <v>0</v>
      </c>
      <c r="Q17" s="30">
        <v>374.98855524051783</v>
      </c>
      <c r="R17" s="32">
        <v>5.010987277710684E-3</v>
      </c>
      <c r="S17" s="33">
        <v>293.37926173530678</v>
      </c>
      <c r="T17" s="31">
        <v>4.9419243892030512E-3</v>
      </c>
      <c r="U17" s="30">
        <v>8968.1743244006539</v>
      </c>
      <c r="V17" s="32">
        <v>4.1623841928681828E-2</v>
      </c>
      <c r="W17" s="33">
        <v>0</v>
      </c>
      <c r="X17" s="32">
        <v>0</v>
      </c>
    </row>
    <row r="18" spans="1:24" x14ac:dyDescent="0.3">
      <c r="A18" s="29"/>
      <c r="B18" s="34"/>
      <c r="C18" s="35"/>
      <c r="D18" s="23" t="s">
        <v>25</v>
      </c>
      <c r="E18" s="23" t="s">
        <v>17</v>
      </c>
      <c r="F18" s="23" t="s">
        <v>18</v>
      </c>
      <c r="G18" s="30">
        <v>1.62474527173852</v>
      </c>
      <c r="H18" s="31">
        <v>3.9182127735134568E-5</v>
      </c>
      <c r="I18" s="30">
        <v>1.0097114792015005</v>
      </c>
      <c r="J18" s="32">
        <v>5.8097221692873033E-5</v>
      </c>
      <c r="K18" s="33">
        <v>0.70443416648546153</v>
      </c>
      <c r="L18" s="31">
        <v>1.2107747364817097E-4</v>
      </c>
      <c r="M18" s="30">
        <v>1.0589999999999999</v>
      </c>
      <c r="N18" s="32">
        <v>9.5337618120962955E-5</v>
      </c>
      <c r="O18" s="33">
        <v>8.120000000000001</v>
      </c>
      <c r="P18" s="31">
        <v>1.9723595736412038E-4</v>
      </c>
      <c r="Q18" s="30">
        <v>0</v>
      </c>
      <c r="R18" s="32">
        <v>0</v>
      </c>
      <c r="S18" s="33">
        <v>0</v>
      </c>
      <c r="T18" s="31">
        <v>0</v>
      </c>
      <c r="U18" s="30">
        <v>0.28899999999999998</v>
      </c>
      <c r="V18" s="32">
        <v>1.3413310092177505E-6</v>
      </c>
      <c r="W18" s="33">
        <v>0</v>
      </c>
      <c r="X18" s="32">
        <v>0</v>
      </c>
    </row>
    <row r="19" spans="1:24" x14ac:dyDescent="0.3">
      <c r="A19" s="29"/>
      <c r="B19" s="34"/>
      <c r="C19" s="35"/>
      <c r="D19" s="23"/>
      <c r="E19" s="23" t="s">
        <v>17</v>
      </c>
      <c r="F19" s="23" t="s">
        <v>19</v>
      </c>
      <c r="G19" s="30">
        <v>193.90725472826142</v>
      </c>
      <c r="H19" s="31">
        <v>4.6762399963178715E-3</v>
      </c>
      <c r="I19" s="30">
        <v>110.47555825526145</v>
      </c>
      <c r="J19" s="32">
        <v>6.3565910973653276E-3</v>
      </c>
      <c r="K19" s="33">
        <v>73.839167572232284</v>
      </c>
      <c r="L19" s="31">
        <v>1.2691405799543013E-2</v>
      </c>
      <c r="M19" s="30">
        <v>0</v>
      </c>
      <c r="N19" s="32">
        <v>0</v>
      </c>
      <c r="O19" s="33">
        <v>0</v>
      </c>
      <c r="P19" s="31">
        <v>0</v>
      </c>
      <c r="Q19" s="30">
        <v>2.2472820031101135E-3</v>
      </c>
      <c r="R19" s="32">
        <v>3.0030520584261792E-8</v>
      </c>
      <c r="S19" s="33">
        <v>2E-3</v>
      </c>
      <c r="T19" s="31">
        <v>3.3689664088539187E-8</v>
      </c>
      <c r="U19" s="30">
        <v>23.933999999999997</v>
      </c>
      <c r="V19" s="32">
        <v>1.1108448572532056E-4</v>
      </c>
      <c r="W19" s="33">
        <v>0</v>
      </c>
      <c r="X19" s="32">
        <v>0</v>
      </c>
    </row>
    <row r="20" spans="1:24" x14ac:dyDescent="0.3">
      <c r="A20" s="29"/>
      <c r="B20" s="34"/>
      <c r="C20" s="35"/>
      <c r="D20" s="23" t="s">
        <v>26</v>
      </c>
      <c r="E20" s="23" t="s">
        <v>17</v>
      </c>
      <c r="F20" s="23" t="s">
        <v>18</v>
      </c>
      <c r="G20" s="30">
        <v>4.4395316892597503</v>
      </c>
      <c r="H20" s="31">
        <v>1.0706311983700799E-4</v>
      </c>
      <c r="I20" s="30">
        <v>3.2768899872268005</v>
      </c>
      <c r="J20" s="32">
        <v>1.8854713249534026E-4</v>
      </c>
      <c r="K20" s="33">
        <v>2.8016819633565953</v>
      </c>
      <c r="L20" s="31">
        <v>4.8155042760247076E-4</v>
      </c>
      <c r="M20" s="30">
        <v>27.327000000000002</v>
      </c>
      <c r="N20" s="32">
        <v>2.4601426727021295E-3</v>
      </c>
      <c r="O20" s="33">
        <v>153.28700000000001</v>
      </c>
      <c r="P20" s="31">
        <v>3.7233630783834876E-3</v>
      </c>
      <c r="Q20" s="30">
        <v>17.799944175079176</v>
      </c>
      <c r="R20" s="32">
        <v>2.3786137619072732E-4</v>
      </c>
      <c r="S20" s="33">
        <v>11.512453310280819</v>
      </c>
      <c r="T20" s="31">
        <v>1.9392534242917587E-4</v>
      </c>
      <c r="U20" s="30">
        <v>17.724999999999998</v>
      </c>
      <c r="V20" s="32">
        <v>8.2266754804099053E-5</v>
      </c>
      <c r="W20" s="33">
        <v>1.0999999999999998E-2</v>
      </c>
      <c r="X20" s="32">
        <v>2.332030223111692E-3</v>
      </c>
    </row>
    <row r="21" spans="1:24" x14ac:dyDescent="0.3">
      <c r="A21" s="29"/>
      <c r="B21" s="34"/>
      <c r="C21" s="35"/>
      <c r="D21" s="23"/>
      <c r="E21" s="23" t="s">
        <v>17</v>
      </c>
      <c r="F21" s="23" t="s">
        <v>19</v>
      </c>
      <c r="G21" s="30">
        <v>1.8064683107402499</v>
      </c>
      <c r="H21" s="31">
        <v>4.3564534904083407E-5</v>
      </c>
      <c r="I21" s="30">
        <v>1.1757364774552017</v>
      </c>
      <c r="J21" s="32">
        <v>6.7650040818720804E-5</v>
      </c>
      <c r="K21" s="33">
        <v>0.85650743501849369</v>
      </c>
      <c r="L21" s="31">
        <v>1.4721568221244771E-4</v>
      </c>
      <c r="M21" s="30">
        <v>0</v>
      </c>
      <c r="N21" s="32">
        <v>0</v>
      </c>
      <c r="O21" s="33">
        <v>0</v>
      </c>
      <c r="P21" s="31">
        <v>0</v>
      </c>
      <c r="Q21" s="30">
        <v>79.157276619684083</v>
      </c>
      <c r="R21" s="32">
        <v>1.057781899037017E-3</v>
      </c>
      <c r="S21" s="33">
        <v>72.053546689719198</v>
      </c>
      <c r="T21" s="31">
        <v>1.2137298921822571E-3</v>
      </c>
      <c r="U21" s="30">
        <v>0.157</v>
      </c>
      <c r="V21" s="32">
        <v>7.2868155172036976E-7</v>
      </c>
      <c r="W21" s="33">
        <v>0</v>
      </c>
      <c r="X21" s="32">
        <v>0</v>
      </c>
    </row>
    <row r="22" spans="1:24" x14ac:dyDescent="0.3">
      <c r="A22" s="29"/>
      <c r="B22" s="34"/>
      <c r="C22" s="35"/>
      <c r="D22" s="23" t="s">
        <v>27</v>
      </c>
      <c r="E22" s="23" t="s">
        <v>17</v>
      </c>
      <c r="F22" s="23" t="s">
        <v>18</v>
      </c>
      <c r="G22" s="30">
        <v>0</v>
      </c>
      <c r="H22" s="31">
        <v>0</v>
      </c>
      <c r="I22" s="30">
        <v>0</v>
      </c>
      <c r="J22" s="32">
        <v>0</v>
      </c>
      <c r="K22" s="33">
        <v>0</v>
      </c>
      <c r="L22" s="31">
        <v>0</v>
      </c>
      <c r="M22" s="30">
        <v>0</v>
      </c>
      <c r="N22" s="32">
        <v>0</v>
      </c>
      <c r="O22" s="33">
        <v>0</v>
      </c>
      <c r="P22" s="31">
        <v>0</v>
      </c>
      <c r="Q22" s="30">
        <v>0</v>
      </c>
      <c r="R22" s="32">
        <v>0</v>
      </c>
      <c r="S22" s="33">
        <v>0</v>
      </c>
      <c r="T22" s="31">
        <v>0</v>
      </c>
      <c r="U22" s="30">
        <v>0</v>
      </c>
      <c r="V22" s="32">
        <v>0</v>
      </c>
      <c r="W22" s="33">
        <v>0</v>
      </c>
      <c r="X22" s="32">
        <v>0</v>
      </c>
    </row>
    <row r="23" spans="1:24" x14ac:dyDescent="0.3">
      <c r="A23" s="29"/>
      <c r="B23" s="34"/>
      <c r="C23" s="35"/>
      <c r="D23" s="23"/>
      <c r="E23" s="23" t="s">
        <v>17</v>
      </c>
      <c r="F23" s="23" t="s">
        <v>19</v>
      </c>
      <c r="G23" s="30">
        <v>0</v>
      </c>
      <c r="H23" s="31">
        <v>0</v>
      </c>
      <c r="I23" s="30">
        <v>0</v>
      </c>
      <c r="J23" s="32">
        <v>0</v>
      </c>
      <c r="K23" s="33">
        <v>0</v>
      </c>
      <c r="L23" s="31">
        <v>0</v>
      </c>
      <c r="M23" s="30">
        <v>0</v>
      </c>
      <c r="N23" s="32">
        <v>0</v>
      </c>
      <c r="O23" s="33">
        <v>0</v>
      </c>
      <c r="P23" s="31">
        <v>0</v>
      </c>
      <c r="Q23" s="30">
        <v>0</v>
      </c>
      <c r="R23" s="32">
        <v>0</v>
      </c>
      <c r="S23" s="33">
        <v>0</v>
      </c>
      <c r="T23" s="31">
        <v>0</v>
      </c>
      <c r="U23" s="30">
        <v>0</v>
      </c>
      <c r="V23" s="32">
        <v>0</v>
      </c>
      <c r="W23" s="33">
        <v>0</v>
      </c>
      <c r="X23" s="32">
        <v>0</v>
      </c>
    </row>
    <row r="24" spans="1:24" x14ac:dyDescent="0.3">
      <c r="A24" s="29"/>
      <c r="B24" s="34"/>
      <c r="C24" s="35"/>
      <c r="D24" s="23" t="s">
        <v>28</v>
      </c>
      <c r="E24" s="23" t="s">
        <v>17</v>
      </c>
      <c r="F24" s="23" t="s">
        <v>18</v>
      </c>
      <c r="G24" s="30">
        <v>3.1041099820772167</v>
      </c>
      <c r="H24" s="31">
        <v>7.4858278363545044E-5</v>
      </c>
      <c r="I24" s="30">
        <v>1.9483870925942277</v>
      </c>
      <c r="J24" s="32">
        <v>1.1210715060058215E-4</v>
      </c>
      <c r="K24" s="33">
        <v>1.3781576377698115</v>
      </c>
      <c r="L24" s="31">
        <v>2.3687642225335437E-4</v>
      </c>
      <c r="M24" s="30">
        <v>7.3000000000000009E-2</v>
      </c>
      <c r="N24" s="32">
        <v>6.5719037987066077E-6</v>
      </c>
      <c r="O24" s="33">
        <v>3.6640000000000006</v>
      </c>
      <c r="P24" s="31">
        <v>8.8999082239179448E-5</v>
      </c>
      <c r="Q24" s="30">
        <v>0.35354468215575785</v>
      </c>
      <c r="R24" s="32">
        <v>4.7244319316584469E-6</v>
      </c>
      <c r="S24" s="33">
        <v>0.33417108871929413</v>
      </c>
      <c r="T24" s="31">
        <v>5.6290558635272226E-6</v>
      </c>
      <c r="U24" s="30">
        <v>0</v>
      </c>
      <c r="V24" s="32">
        <v>0</v>
      </c>
      <c r="W24" s="33">
        <v>0</v>
      </c>
      <c r="X24" s="32">
        <v>0</v>
      </c>
    </row>
    <row r="25" spans="1:24" x14ac:dyDescent="0.3">
      <c r="A25" s="29"/>
      <c r="B25" s="34"/>
      <c r="C25" s="35"/>
      <c r="D25" s="23"/>
      <c r="E25" s="23" t="s">
        <v>17</v>
      </c>
      <c r="F25" s="23" t="s">
        <v>19</v>
      </c>
      <c r="G25" s="30">
        <v>15.979890017922777</v>
      </c>
      <c r="H25" s="31">
        <v>3.8536877304199243E-4</v>
      </c>
      <c r="I25" s="30">
        <v>10.999193253695964</v>
      </c>
      <c r="J25" s="32">
        <v>6.328764028790476E-4</v>
      </c>
      <c r="K25" s="33">
        <v>7.3006708499201949</v>
      </c>
      <c r="L25" s="31">
        <v>1.2548323526885969E-3</v>
      </c>
      <c r="M25" s="30">
        <v>0</v>
      </c>
      <c r="N25" s="32">
        <v>0</v>
      </c>
      <c r="O25" s="33">
        <v>0</v>
      </c>
      <c r="P25" s="31">
        <v>0</v>
      </c>
      <c r="Q25" s="30">
        <v>13.864635652117908</v>
      </c>
      <c r="R25" s="32">
        <v>1.8527368873510068E-4</v>
      </c>
      <c r="S25" s="33">
        <v>11.253828911280708</v>
      </c>
      <c r="T25" s="31">
        <v>1.8956885786546886E-4</v>
      </c>
      <c r="U25" s="30">
        <v>1.4999999999999999E-2</v>
      </c>
      <c r="V25" s="32">
        <v>6.961925653379328E-8</v>
      </c>
      <c r="W25" s="33">
        <v>0</v>
      </c>
      <c r="X25" s="32">
        <v>0</v>
      </c>
    </row>
    <row r="26" spans="1:24" x14ac:dyDescent="0.3">
      <c r="A26" s="29"/>
      <c r="B26" s="34"/>
      <c r="C26" s="35"/>
      <c r="D26" s="23" t="s">
        <v>29</v>
      </c>
      <c r="E26" s="23" t="s">
        <v>17</v>
      </c>
      <c r="F26" s="23" t="s">
        <v>18</v>
      </c>
      <c r="G26" s="30">
        <v>4.2744983145982944</v>
      </c>
      <c r="H26" s="31">
        <v>1.0308319825851569E-4</v>
      </c>
      <c r="I26" s="30">
        <v>3.0441845857835119</v>
      </c>
      <c r="J26" s="32">
        <v>1.7515762710170913E-4</v>
      </c>
      <c r="K26" s="33">
        <v>2.230568500596688</v>
      </c>
      <c r="L26" s="31">
        <v>3.8338798953899063E-4</v>
      </c>
      <c r="M26" s="30">
        <v>0.90399999999999991</v>
      </c>
      <c r="N26" s="32">
        <v>8.1383575808640707E-5</v>
      </c>
      <c r="O26" s="33">
        <v>1.706</v>
      </c>
      <c r="P26" s="31">
        <v>4.1438983160491298E-5</v>
      </c>
      <c r="Q26" s="30">
        <v>2.2182642487046622</v>
      </c>
      <c r="R26" s="32">
        <v>2.9642755154833723E-5</v>
      </c>
      <c r="S26" s="33">
        <v>2.0549999999999997</v>
      </c>
      <c r="T26" s="31">
        <v>3.461612985097401E-5</v>
      </c>
      <c r="U26" s="30">
        <v>0.33300000000000002</v>
      </c>
      <c r="V26" s="32">
        <v>1.5455474950502111E-6</v>
      </c>
      <c r="W26" s="33">
        <v>0</v>
      </c>
      <c r="X26" s="32">
        <v>0</v>
      </c>
    </row>
    <row r="27" spans="1:24" x14ac:dyDescent="0.3">
      <c r="A27" s="29"/>
      <c r="B27" s="34"/>
      <c r="C27" s="35"/>
      <c r="D27" s="23"/>
      <c r="E27" s="23" t="s">
        <v>17</v>
      </c>
      <c r="F27" s="23" t="s">
        <v>19</v>
      </c>
      <c r="G27" s="30">
        <v>1.9945016854017057</v>
      </c>
      <c r="H27" s="31">
        <v>4.8099121237466059E-5</v>
      </c>
      <c r="I27" s="30">
        <v>1.0235949885656934</v>
      </c>
      <c r="J27" s="32">
        <v>5.8896057140445112E-5</v>
      </c>
      <c r="K27" s="33">
        <v>0.67825186743789267</v>
      </c>
      <c r="L27" s="31">
        <v>1.1657728502331106E-4</v>
      </c>
      <c r="M27" s="30">
        <v>0</v>
      </c>
      <c r="N27" s="32">
        <v>0</v>
      </c>
      <c r="O27" s="33">
        <v>0</v>
      </c>
      <c r="P27" s="31">
        <v>0</v>
      </c>
      <c r="Q27" s="30">
        <v>2.6595598760628223E-3</v>
      </c>
      <c r="R27" s="32">
        <v>3.5539806527462283E-8</v>
      </c>
      <c r="S27" s="33">
        <v>2E-3</v>
      </c>
      <c r="T27" s="31">
        <v>3.3689664088539187E-8</v>
      </c>
      <c r="U27" s="30">
        <v>0</v>
      </c>
      <c r="V27" s="32">
        <v>0</v>
      </c>
      <c r="W27" s="33">
        <v>0</v>
      </c>
      <c r="X27" s="32">
        <v>0</v>
      </c>
    </row>
    <row r="28" spans="1:24" x14ac:dyDescent="0.3">
      <c r="A28" s="29"/>
      <c r="B28" s="34"/>
      <c r="C28" s="35"/>
      <c r="D28" s="23" t="s">
        <v>30</v>
      </c>
      <c r="E28" s="23" t="s">
        <v>17</v>
      </c>
      <c r="F28" s="23" t="s">
        <v>18</v>
      </c>
      <c r="G28" s="30">
        <v>0.79042405788646286</v>
      </c>
      <c r="H28" s="31">
        <v>1.9061755057696857E-5</v>
      </c>
      <c r="I28" s="30">
        <v>0.57846289478299417</v>
      </c>
      <c r="J28" s="32">
        <v>3.3283851606684558E-5</v>
      </c>
      <c r="K28" s="33">
        <v>0.4934194889352288</v>
      </c>
      <c r="L28" s="31">
        <v>8.4808471836497924E-5</v>
      </c>
      <c r="M28" s="30">
        <v>0.8600000000000001</v>
      </c>
      <c r="N28" s="32">
        <v>7.7422428313529899E-5</v>
      </c>
      <c r="O28" s="33">
        <v>9.8480000000000025</v>
      </c>
      <c r="P28" s="31">
        <v>2.3920932366032732E-4</v>
      </c>
      <c r="Q28" s="30">
        <v>2.1347206547043922</v>
      </c>
      <c r="R28" s="32">
        <v>2.8526358718678315E-5</v>
      </c>
      <c r="S28" s="33">
        <v>1.077</v>
      </c>
      <c r="T28" s="31">
        <v>1.8141884111678349E-5</v>
      </c>
      <c r="U28" s="30">
        <v>9.4989999999999988</v>
      </c>
      <c r="V28" s="32">
        <v>4.4087554520966823E-5</v>
      </c>
      <c r="W28" s="33">
        <v>0</v>
      </c>
      <c r="X28" s="32">
        <v>0</v>
      </c>
    </row>
    <row r="29" spans="1:24" x14ac:dyDescent="0.3">
      <c r="A29" s="29"/>
      <c r="B29" s="34"/>
      <c r="C29" s="35"/>
      <c r="D29" s="23"/>
      <c r="E29" s="23" t="s">
        <v>17</v>
      </c>
      <c r="F29" s="23" t="s">
        <v>19</v>
      </c>
      <c r="G29" s="30">
        <v>10.265575942113538</v>
      </c>
      <c r="H29" s="31">
        <v>2.4756318103220172E-4</v>
      </c>
      <c r="I29" s="30">
        <v>6.0349533686368426</v>
      </c>
      <c r="J29" s="32">
        <v>3.4724179231983971E-4</v>
      </c>
      <c r="K29" s="33">
        <v>4.1870640896726359</v>
      </c>
      <c r="L29" s="31">
        <v>7.1966858806670961E-4</v>
      </c>
      <c r="M29" s="30">
        <v>0</v>
      </c>
      <c r="N29" s="32">
        <v>0</v>
      </c>
      <c r="O29" s="33">
        <v>0</v>
      </c>
      <c r="P29" s="31">
        <v>0</v>
      </c>
      <c r="Q29" s="30">
        <v>62.422179118334725</v>
      </c>
      <c r="R29" s="32">
        <v>8.3415011215028903E-4</v>
      </c>
      <c r="S29" s="33">
        <v>50.524000000000008</v>
      </c>
      <c r="T29" s="31">
        <v>8.5106829420467697E-4</v>
      </c>
      <c r="U29" s="30">
        <v>17.765000000000001</v>
      </c>
      <c r="V29" s="32">
        <v>8.2452406154855858E-5</v>
      </c>
      <c r="W29" s="33">
        <v>0</v>
      </c>
      <c r="X29" s="32">
        <v>0</v>
      </c>
    </row>
    <row r="30" spans="1:24" x14ac:dyDescent="0.3">
      <c r="A30" s="29"/>
      <c r="B30" s="34"/>
      <c r="C30" s="35"/>
      <c r="D30" s="23" t="s">
        <v>31</v>
      </c>
      <c r="E30" s="23" t="s">
        <v>17</v>
      </c>
      <c r="F30" s="23" t="s">
        <v>18</v>
      </c>
      <c r="G30" s="30">
        <v>13.819459690168181</v>
      </c>
      <c r="H30" s="31">
        <v>3.3326814007670231E-4</v>
      </c>
      <c r="I30" s="30">
        <v>9.7400746303607946</v>
      </c>
      <c r="J30" s="32">
        <v>5.6042868360048901E-4</v>
      </c>
      <c r="K30" s="33">
        <v>7.860752114576167</v>
      </c>
      <c r="L30" s="31">
        <v>1.3510985870487913E-3</v>
      </c>
      <c r="M30" s="30">
        <v>20.658999999999992</v>
      </c>
      <c r="N30" s="32">
        <v>1.859848775033969E-3</v>
      </c>
      <c r="O30" s="33">
        <v>152.46299999999997</v>
      </c>
      <c r="P30" s="31">
        <v>3.7033480009366843E-3</v>
      </c>
      <c r="Q30" s="30">
        <v>53.33731735779962</v>
      </c>
      <c r="R30" s="32">
        <v>7.1274873585334454E-4</v>
      </c>
      <c r="S30" s="33">
        <v>43.0973686006826</v>
      </c>
      <c r="T30" s="31">
        <v>7.2596793562847638E-4</v>
      </c>
      <c r="U30" s="30">
        <v>117.24939102918026</v>
      </c>
      <c r="V30" s="32">
        <v>5.4418769549943616E-4</v>
      </c>
      <c r="W30" s="33">
        <v>9.0000000000000011E-3</v>
      </c>
      <c r="X30" s="32">
        <v>1.9080247280004758E-3</v>
      </c>
    </row>
    <row r="31" spans="1:24" x14ac:dyDescent="0.3">
      <c r="A31" s="29"/>
      <c r="B31" s="34"/>
      <c r="C31" s="35"/>
      <c r="D31" s="23"/>
      <c r="E31" s="23" t="s">
        <v>17</v>
      </c>
      <c r="F31" s="23" t="s">
        <v>19</v>
      </c>
      <c r="G31" s="30">
        <v>78.3715403098319</v>
      </c>
      <c r="H31" s="31">
        <v>1.8899970085361649E-3</v>
      </c>
      <c r="I31" s="30">
        <v>55.108892954692216</v>
      </c>
      <c r="J31" s="32">
        <v>3.1708796395674421E-3</v>
      </c>
      <c r="K31" s="33">
        <v>36.459430024328206</v>
      </c>
      <c r="L31" s="31">
        <v>6.2666121094355504E-3</v>
      </c>
      <c r="M31" s="30">
        <v>0</v>
      </c>
      <c r="N31" s="32">
        <v>0</v>
      </c>
      <c r="O31" s="33">
        <v>0</v>
      </c>
      <c r="P31" s="31">
        <v>0</v>
      </c>
      <c r="Q31" s="30">
        <v>174.81577815130137</v>
      </c>
      <c r="R31" s="32">
        <v>2.3360703360597178E-3</v>
      </c>
      <c r="S31" s="33">
        <v>146.45663139931739</v>
      </c>
      <c r="T31" s="31">
        <v>2.4670373576910019E-3</v>
      </c>
      <c r="U31" s="30">
        <v>10.951608970819782</v>
      </c>
      <c r="V31" s="32">
        <v>5.0829524959819617E-5</v>
      </c>
      <c r="W31" s="33">
        <v>0</v>
      </c>
      <c r="X31" s="32">
        <v>0</v>
      </c>
    </row>
    <row r="32" spans="1:24" x14ac:dyDescent="0.3">
      <c r="A32" s="29"/>
      <c r="B32" s="34"/>
      <c r="C32" s="35"/>
      <c r="D32" s="23" t="s">
        <v>32</v>
      </c>
      <c r="E32" s="23" t="s">
        <v>17</v>
      </c>
      <c r="F32" s="23" t="s">
        <v>18</v>
      </c>
      <c r="G32" s="30">
        <v>0.12499999999999999</v>
      </c>
      <c r="H32" s="31">
        <v>3.0144823635344898E-6</v>
      </c>
      <c r="I32" s="30">
        <v>8.8509611323015325E-2</v>
      </c>
      <c r="J32" s="32">
        <v>5.0927048141017162E-6</v>
      </c>
      <c r="K32" s="33">
        <v>6.9987222322447737E-2</v>
      </c>
      <c r="L32" s="31">
        <v>1.2029337118516579E-5</v>
      </c>
      <c r="M32" s="30">
        <v>0.94299999999999995</v>
      </c>
      <c r="N32" s="32">
        <v>8.4894592906579862E-5</v>
      </c>
      <c r="O32" s="33">
        <v>1.272</v>
      </c>
      <c r="P32" s="31">
        <v>3.0897061301374518E-5</v>
      </c>
      <c r="Q32" s="30">
        <v>0</v>
      </c>
      <c r="R32" s="32">
        <v>0</v>
      </c>
      <c r="S32" s="33">
        <v>0</v>
      </c>
      <c r="T32" s="31">
        <v>0</v>
      </c>
      <c r="U32" s="30">
        <v>3.0000000000000001E-3</v>
      </c>
      <c r="V32" s="32">
        <v>1.3923851306758658E-8</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13.026911331727355</v>
      </c>
      <c r="R33" s="32">
        <v>1.7407914465357959E-4</v>
      </c>
      <c r="S33" s="33">
        <v>10.702</v>
      </c>
      <c r="T33" s="31">
        <v>1.8027339253777317E-4</v>
      </c>
      <c r="U33" s="30">
        <v>0</v>
      </c>
      <c r="V33" s="32">
        <v>0</v>
      </c>
      <c r="W33" s="33">
        <v>0</v>
      </c>
      <c r="X33" s="32">
        <v>0</v>
      </c>
    </row>
    <row r="34" spans="1:24" x14ac:dyDescent="0.3">
      <c r="A34" s="29"/>
      <c r="B34" s="34"/>
      <c r="C34" s="35"/>
      <c r="D34" s="23" t="s">
        <v>33</v>
      </c>
      <c r="E34" s="23" t="s">
        <v>17</v>
      </c>
      <c r="F34" s="23" t="s">
        <v>18</v>
      </c>
      <c r="G34" s="30">
        <v>0.93510270880361179</v>
      </c>
      <c r="H34" s="31">
        <v>2.2550804990254525E-5</v>
      </c>
      <c r="I34" s="30">
        <v>0.6626714253744217</v>
      </c>
      <c r="J34" s="32">
        <v>3.812907895229239E-5</v>
      </c>
      <c r="K34" s="33">
        <v>0.55935357090655025</v>
      </c>
      <c r="L34" s="31">
        <v>9.614115905158317E-5</v>
      </c>
      <c r="M34" s="30">
        <v>0.17400000000000002</v>
      </c>
      <c r="N34" s="32">
        <v>1.5664537821574654E-5</v>
      </c>
      <c r="O34" s="33">
        <v>7.1989999999999998</v>
      </c>
      <c r="P34" s="31">
        <v>1.7486473609166285E-4</v>
      </c>
      <c r="Q34" s="30">
        <v>0</v>
      </c>
      <c r="R34" s="32">
        <v>0</v>
      </c>
      <c r="S34" s="33">
        <v>0</v>
      </c>
      <c r="T34" s="31">
        <v>0</v>
      </c>
      <c r="U34" s="30">
        <v>6.6409999999999991</v>
      </c>
      <c r="V34" s="32">
        <v>3.0822765509394742E-5</v>
      </c>
      <c r="W34" s="33">
        <v>0</v>
      </c>
      <c r="X34" s="32">
        <v>0</v>
      </c>
    </row>
    <row r="35" spans="1:24" x14ac:dyDescent="0.3">
      <c r="A35" s="29"/>
      <c r="B35" s="34"/>
      <c r="C35" s="35"/>
      <c r="D35" s="23"/>
      <c r="E35" s="23" t="s">
        <v>17</v>
      </c>
      <c r="F35" s="23" t="s">
        <v>19</v>
      </c>
      <c r="G35" s="30">
        <v>2.8972911963882617E-3</v>
      </c>
      <c r="H35" s="31">
        <v>6.9870665708289261E-8</v>
      </c>
      <c r="I35" s="30">
        <v>2.1150225733634312E-3</v>
      </c>
      <c r="J35" s="32">
        <v>1.2169509593700921E-7</v>
      </c>
      <c r="K35" s="33">
        <v>1.6442590055334976E-3</v>
      </c>
      <c r="L35" s="31">
        <v>2.8261367191558368E-7</v>
      </c>
      <c r="M35" s="30">
        <v>0</v>
      </c>
      <c r="N35" s="32">
        <v>0</v>
      </c>
      <c r="O35" s="33">
        <v>0</v>
      </c>
      <c r="P35" s="31">
        <v>0</v>
      </c>
      <c r="Q35" s="30">
        <v>3.7695593600031789</v>
      </c>
      <c r="R35" s="32">
        <v>5.0372774666244433E-5</v>
      </c>
      <c r="S35" s="33">
        <v>3.2779999999999996</v>
      </c>
      <c r="T35" s="31">
        <v>5.5217359441115716E-5</v>
      </c>
      <c r="U35" s="30">
        <v>1.2E-2</v>
      </c>
      <c r="V35" s="32">
        <v>5.5695405227034632E-8</v>
      </c>
      <c r="W35" s="33">
        <v>0</v>
      </c>
      <c r="X35" s="32">
        <v>0</v>
      </c>
    </row>
    <row r="36" spans="1:24" x14ac:dyDescent="0.3">
      <c r="A36" s="29"/>
      <c r="B36" s="34"/>
      <c r="C36" s="35"/>
      <c r="D36" s="23" t="s">
        <v>34</v>
      </c>
      <c r="E36" s="23" t="s">
        <v>17</v>
      </c>
      <c r="F36" s="23" t="s">
        <v>18</v>
      </c>
      <c r="G36" s="30">
        <v>24.270816136826888</v>
      </c>
      <c r="H36" s="31">
        <v>5.8531157754442367E-4</v>
      </c>
      <c r="I36" s="30">
        <v>16.869592140796875</v>
      </c>
      <c r="J36" s="32">
        <v>9.706499873085411E-4</v>
      </c>
      <c r="K36" s="33">
        <v>14.450049620701138</v>
      </c>
      <c r="L36" s="31">
        <v>2.4836607669019325E-3</v>
      </c>
      <c r="M36" s="30">
        <v>83.714000000000027</v>
      </c>
      <c r="N36" s="32">
        <v>7.5364432137660963E-3</v>
      </c>
      <c r="O36" s="33">
        <v>305.18699999999973</v>
      </c>
      <c r="P36" s="31">
        <v>7.4130357290743531E-3</v>
      </c>
      <c r="Q36" s="30">
        <v>157.77694314803006</v>
      </c>
      <c r="R36" s="32">
        <v>2.1083796926115719E-3</v>
      </c>
      <c r="S36" s="33">
        <v>137.24469242925394</v>
      </c>
      <c r="T36" s="31">
        <v>2.3118637929382211E-3</v>
      </c>
      <c r="U36" s="30">
        <v>46.636965429422496</v>
      </c>
      <c r="V36" s="32">
        <v>2.1645539067924091E-4</v>
      </c>
      <c r="W36" s="33">
        <v>5.6043015243265821E-3</v>
      </c>
      <c r="X36" s="32">
        <v>1.1881273212873196E-3</v>
      </c>
    </row>
    <row r="37" spans="1:24" x14ac:dyDescent="0.3">
      <c r="A37" s="29"/>
      <c r="B37" s="34"/>
      <c r="C37" s="35"/>
      <c r="D37" s="23"/>
      <c r="E37" s="23" t="s">
        <v>17</v>
      </c>
      <c r="F37" s="23" t="s">
        <v>22</v>
      </c>
      <c r="G37" s="30">
        <v>36.997183863173092</v>
      </c>
      <c r="H37" s="31">
        <v>8.9221886604782489E-4</v>
      </c>
      <c r="I37" s="30">
        <v>24.508193718012997</v>
      </c>
      <c r="J37" s="32">
        <v>1.4101631932057403E-3</v>
      </c>
      <c r="K37" s="33">
        <v>17.560352998561786</v>
      </c>
      <c r="L37" s="31">
        <v>3.018256749305225E-3</v>
      </c>
      <c r="M37" s="30">
        <v>0</v>
      </c>
      <c r="N37" s="32">
        <v>0</v>
      </c>
      <c r="O37" s="33">
        <v>0</v>
      </c>
      <c r="P37" s="31">
        <v>0</v>
      </c>
      <c r="Q37" s="30">
        <v>1119.5745200994731</v>
      </c>
      <c r="R37" s="32">
        <v>1.496091973545469E-2</v>
      </c>
      <c r="S37" s="33">
        <v>989.57330757074612</v>
      </c>
      <c r="T37" s="31">
        <v>1.6669196161521554E-2</v>
      </c>
      <c r="U37" s="30">
        <v>62.162034570577482</v>
      </c>
      <c r="V37" s="32">
        <v>2.885116420954374E-4</v>
      </c>
      <c r="W37" s="33">
        <v>9.3956984756734183E-3</v>
      </c>
      <c r="X37" s="32">
        <v>1.9919138920468063E-3</v>
      </c>
    </row>
    <row r="38" spans="1:24" x14ac:dyDescent="0.3">
      <c r="A38" s="29"/>
      <c r="B38" s="34"/>
      <c r="C38" s="35"/>
      <c r="D38" s="23" t="s">
        <v>35</v>
      </c>
      <c r="E38" s="23" t="s">
        <v>17</v>
      </c>
      <c r="F38" s="23" t="s">
        <v>18</v>
      </c>
      <c r="G38" s="30">
        <v>52.448854695286414</v>
      </c>
      <c r="H38" s="31">
        <v>1.2648491797321922E-3</v>
      </c>
      <c r="I38" s="30">
        <v>34.19865652337387</v>
      </c>
      <c r="J38" s="32">
        <v>1.9677372898722588E-3</v>
      </c>
      <c r="K38" s="33">
        <v>30.701510809706555</v>
      </c>
      <c r="L38" s="31">
        <v>5.2769464385399034E-3</v>
      </c>
      <c r="M38" s="30">
        <v>64.057000000000016</v>
      </c>
      <c r="N38" s="32">
        <v>5.766800570325332E-3</v>
      </c>
      <c r="O38" s="33">
        <v>143.06899999999996</v>
      </c>
      <c r="P38" s="31">
        <v>3.4751664019861241E-3</v>
      </c>
      <c r="Q38" s="30">
        <v>242.75935631725935</v>
      </c>
      <c r="R38" s="32">
        <v>3.2440031276975393E-3</v>
      </c>
      <c r="S38" s="33">
        <v>223.27793001561997</v>
      </c>
      <c r="T38" s="31">
        <v>3.7610792303052988E-3</v>
      </c>
      <c r="U38" s="30">
        <v>56.032719660770155</v>
      </c>
      <c r="V38" s="32">
        <v>2.6006375228995201E-4</v>
      </c>
      <c r="W38" s="33">
        <v>0.45065364236277811</v>
      </c>
      <c r="X38" s="32">
        <v>9.5539810376851483E-2</v>
      </c>
    </row>
    <row r="39" spans="1:24" x14ac:dyDescent="0.3">
      <c r="A39" s="29"/>
      <c r="B39" s="34"/>
      <c r="C39" s="35"/>
      <c r="D39" s="23"/>
      <c r="E39" s="23" t="s">
        <v>17</v>
      </c>
      <c r="F39" s="23" t="s">
        <v>19</v>
      </c>
      <c r="G39" s="30">
        <v>56.374145304713601</v>
      </c>
      <c r="H39" s="31">
        <v>1.3595109342431186E-3</v>
      </c>
      <c r="I39" s="30">
        <v>36.313073036627316</v>
      </c>
      <c r="J39" s="32">
        <v>2.089397514056996E-3</v>
      </c>
      <c r="K39" s="33">
        <v>30.886217718105808</v>
      </c>
      <c r="L39" s="31">
        <v>5.308693686044837E-3</v>
      </c>
      <c r="M39" s="30">
        <v>0</v>
      </c>
      <c r="N39" s="32">
        <v>0</v>
      </c>
      <c r="O39" s="33">
        <v>0</v>
      </c>
      <c r="P39" s="31">
        <v>0</v>
      </c>
      <c r="Q39" s="30">
        <v>202.43717597417083</v>
      </c>
      <c r="R39" s="32">
        <v>2.7051761958217786E-3</v>
      </c>
      <c r="S39" s="33">
        <v>180.44706998438022</v>
      </c>
      <c r="T39" s="31">
        <v>3.0396005867674458E-3</v>
      </c>
      <c r="U39" s="30">
        <v>9.5442803392298714</v>
      </c>
      <c r="V39" s="32">
        <v>4.4297713424485605E-5</v>
      </c>
      <c r="W39" s="33">
        <v>0.35134635763722172</v>
      </c>
      <c r="X39" s="32">
        <v>7.4486393162746425E-2</v>
      </c>
    </row>
    <row r="40" spans="1:24" x14ac:dyDescent="0.3">
      <c r="A40" s="29"/>
      <c r="B40" s="34"/>
      <c r="C40" s="35"/>
      <c r="D40" s="23" t="s">
        <v>36</v>
      </c>
      <c r="E40" s="23" t="s">
        <v>17</v>
      </c>
      <c r="F40" s="23" t="s">
        <v>18</v>
      </c>
      <c r="G40" s="30">
        <v>0.5897848871985506</v>
      </c>
      <c r="H40" s="31">
        <v>1.4223169125913675E-5</v>
      </c>
      <c r="I40" s="30">
        <v>0.38371843218178125</v>
      </c>
      <c r="J40" s="32">
        <v>2.2078559352159027E-5</v>
      </c>
      <c r="K40" s="33">
        <v>0.27679303462574795</v>
      </c>
      <c r="L40" s="31">
        <v>4.7574923179976023E-5</v>
      </c>
      <c r="M40" s="30">
        <v>1E-3</v>
      </c>
      <c r="N40" s="32">
        <v>9.0026079434337078E-8</v>
      </c>
      <c r="O40" s="33">
        <v>1.2E-2</v>
      </c>
      <c r="P40" s="31">
        <v>2.9148171039032567E-7</v>
      </c>
      <c r="Q40" s="30">
        <v>6.199293889750988E-3</v>
      </c>
      <c r="R40" s="32">
        <v>8.2841415766427708E-8</v>
      </c>
      <c r="S40" s="33">
        <v>3.0000000000000001E-3</v>
      </c>
      <c r="T40" s="31">
        <v>5.0534496132808778E-8</v>
      </c>
      <c r="U40" s="30">
        <v>5.0000000000000001E-3</v>
      </c>
      <c r="V40" s="32">
        <v>2.3206418844597764E-8</v>
      </c>
      <c r="W40" s="33">
        <v>0</v>
      </c>
      <c r="X40" s="32">
        <v>0</v>
      </c>
    </row>
    <row r="41" spans="1:24" x14ac:dyDescent="0.3">
      <c r="A41" s="29"/>
      <c r="B41" s="34"/>
      <c r="C41" s="35"/>
      <c r="D41" s="23"/>
      <c r="E41" s="23" t="s">
        <v>17</v>
      </c>
      <c r="F41" s="23" t="s">
        <v>19</v>
      </c>
      <c r="G41" s="30">
        <v>210.9612151128014</v>
      </c>
      <c r="H41" s="31">
        <v>5.087510898778764E-3</v>
      </c>
      <c r="I41" s="30">
        <v>109.47502941693817</v>
      </c>
      <c r="J41" s="32">
        <v>6.299022230488476E-3</v>
      </c>
      <c r="K41" s="33">
        <v>72.886179395399978</v>
      </c>
      <c r="L41" s="31">
        <v>1.2527607099313708E-2</v>
      </c>
      <c r="M41" s="30">
        <v>0</v>
      </c>
      <c r="N41" s="32">
        <v>0</v>
      </c>
      <c r="O41" s="33">
        <v>0</v>
      </c>
      <c r="P41" s="31">
        <v>0</v>
      </c>
      <c r="Q41" s="30">
        <v>2.001089789205782</v>
      </c>
      <c r="R41" s="32">
        <v>2.6740644041350346E-5</v>
      </c>
      <c r="S41" s="33">
        <v>1.59</v>
      </c>
      <c r="T41" s="31">
        <v>2.6783282950388652E-5</v>
      </c>
      <c r="U41" s="30">
        <v>0</v>
      </c>
      <c r="V41" s="32">
        <v>0</v>
      </c>
      <c r="W41" s="33">
        <v>0</v>
      </c>
      <c r="X41" s="32">
        <v>0</v>
      </c>
    </row>
    <row r="42" spans="1:24" x14ac:dyDescent="0.3">
      <c r="A42" s="29"/>
      <c r="B42" s="34"/>
      <c r="C42" s="35"/>
      <c r="D42" s="23" t="s">
        <v>37</v>
      </c>
      <c r="E42" s="23" t="s">
        <v>17</v>
      </c>
      <c r="F42" s="23" t="s">
        <v>18</v>
      </c>
      <c r="G42" s="30">
        <v>2.5681119563122445</v>
      </c>
      <c r="H42" s="31">
        <v>6.1932225599082536E-5</v>
      </c>
      <c r="I42" s="30">
        <v>2.2069274041194795</v>
      </c>
      <c r="J42" s="32">
        <v>1.2698315637512826E-4</v>
      </c>
      <c r="K42" s="33">
        <v>1.9979365425211231</v>
      </c>
      <c r="L42" s="31">
        <v>3.4340343013843815E-4</v>
      </c>
      <c r="M42" s="30">
        <v>6.6650000000000009</v>
      </c>
      <c r="N42" s="32">
        <v>6.0002381942985674E-4</v>
      </c>
      <c r="O42" s="33">
        <v>46.766999999999996</v>
      </c>
      <c r="P42" s="31">
        <v>1.1359770958186965E-3</v>
      </c>
      <c r="Q42" s="30">
        <v>13.152075556320266</v>
      </c>
      <c r="R42" s="32">
        <v>1.7575171926497622E-4</v>
      </c>
      <c r="S42" s="33">
        <v>11.007546372272103</v>
      </c>
      <c r="T42" s="31">
        <v>1.8542026986043261E-4</v>
      </c>
      <c r="U42" s="30">
        <v>13.286999999999995</v>
      </c>
      <c r="V42" s="32">
        <v>6.1668737437634076E-5</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241.63075095489722</v>
      </c>
      <c r="R43" s="32">
        <v>3.2289215284505295E-3</v>
      </c>
      <c r="S43" s="33">
        <v>241.63075095489722</v>
      </c>
      <c r="T43" s="31">
        <v>4.0702294165659778E-3</v>
      </c>
      <c r="U43" s="30">
        <v>0</v>
      </c>
      <c r="V43" s="32">
        <v>0</v>
      </c>
      <c r="W43" s="33">
        <v>0</v>
      </c>
      <c r="X43" s="32">
        <v>0</v>
      </c>
    </row>
    <row r="44" spans="1:24" x14ac:dyDescent="0.3">
      <c r="A44" s="29"/>
      <c r="B44" s="34"/>
      <c r="C44" s="35"/>
      <c r="D44" s="23"/>
      <c r="E44" s="23" t="s">
        <v>17</v>
      </c>
      <c r="F44" s="23" t="s">
        <v>19</v>
      </c>
      <c r="G44" s="30">
        <v>11.364888043687756</v>
      </c>
      <c r="H44" s="31">
        <v>2.7407403656992587E-4</v>
      </c>
      <c r="I44" s="30">
        <v>7.6165706442384131</v>
      </c>
      <c r="J44" s="32">
        <v>4.3824558041836542E-4</v>
      </c>
      <c r="K44" s="33">
        <v>5.6419952955831683</v>
      </c>
      <c r="L44" s="31">
        <v>9.6974077809466126E-4</v>
      </c>
      <c r="M44" s="30">
        <v>0</v>
      </c>
      <c r="N44" s="32">
        <v>0</v>
      </c>
      <c r="O44" s="33">
        <v>0</v>
      </c>
      <c r="P44" s="31">
        <v>0</v>
      </c>
      <c r="Q44" s="30">
        <v>556.80408409935285</v>
      </c>
      <c r="R44" s="32">
        <v>7.4405955664689841E-3</v>
      </c>
      <c r="S44" s="33">
        <v>480.47745362772781</v>
      </c>
      <c r="T44" s="31">
        <v>8.0935620074174073E-3</v>
      </c>
      <c r="U44" s="30">
        <v>2.214</v>
      </c>
      <c r="V44" s="32">
        <v>1.0275802264387888E-5</v>
      </c>
      <c r="W44" s="33">
        <v>0</v>
      </c>
      <c r="X44" s="32">
        <v>0</v>
      </c>
    </row>
    <row r="45" spans="1:24" x14ac:dyDescent="0.3">
      <c r="A45" s="29"/>
      <c r="B45" s="34"/>
      <c r="C45" s="35"/>
      <c r="D45" s="23" t="s">
        <v>38</v>
      </c>
      <c r="E45" s="23" t="s">
        <v>17</v>
      </c>
      <c r="F45" s="23" t="s">
        <v>18</v>
      </c>
      <c r="G45" s="30">
        <v>7.2152624067285703E-2</v>
      </c>
      <c r="H45" s="31">
        <v>1.7400225018685354E-6</v>
      </c>
      <c r="I45" s="30">
        <v>5.7814773456348917E-2</v>
      </c>
      <c r="J45" s="32">
        <v>3.3265717779825583E-6</v>
      </c>
      <c r="K45" s="33">
        <v>4.9200470089488031E-2</v>
      </c>
      <c r="L45" s="31">
        <v>8.4565299415535321E-6</v>
      </c>
      <c r="M45" s="30">
        <v>0.17799999999999999</v>
      </c>
      <c r="N45" s="32">
        <v>1.6024642139312001E-5</v>
      </c>
      <c r="O45" s="33">
        <v>2.0129999999999999</v>
      </c>
      <c r="P45" s="31">
        <v>4.8896056917977127E-5</v>
      </c>
      <c r="Q45" s="30">
        <v>2.5147610817661512</v>
      </c>
      <c r="R45" s="32">
        <v>3.3604854364500735E-5</v>
      </c>
      <c r="S45" s="33">
        <v>2.3769568345323742</v>
      </c>
      <c r="T45" s="31">
        <v>4.0039438654176554E-5</v>
      </c>
      <c r="U45" s="30">
        <v>9.0000000000000011E-3</v>
      </c>
      <c r="V45" s="32">
        <v>4.1771553920275977E-8</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1.7978473759327143</v>
      </c>
      <c r="H47" s="31">
        <v>4.3356633656607433E-5</v>
      </c>
      <c r="I47" s="30">
        <v>0.93838622564550678</v>
      </c>
      <c r="J47" s="32">
        <v>5.3993277988657704E-5</v>
      </c>
      <c r="K47" s="33">
        <v>0.62889905034511884</v>
      </c>
      <c r="L47" s="31">
        <v>1.0809456982392464E-4</v>
      </c>
      <c r="M47" s="30">
        <v>0</v>
      </c>
      <c r="N47" s="32">
        <v>0</v>
      </c>
      <c r="O47" s="33">
        <v>0</v>
      </c>
      <c r="P47" s="31">
        <v>0</v>
      </c>
      <c r="Q47" s="30">
        <v>107.83929665467754</v>
      </c>
      <c r="R47" s="32">
        <v>1.441060896451244E-3</v>
      </c>
      <c r="S47" s="33">
        <v>92.964043165467629</v>
      </c>
      <c r="T47" s="31">
        <v>1.5659636932785308E-3</v>
      </c>
      <c r="U47" s="30">
        <v>0</v>
      </c>
      <c r="V47" s="32">
        <v>0</v>
      </c>
      <c r="W47" s="33">
        <v>0</v>
      </c>
      <c r="X47" s="32">
        <v>0</v>
      </c>
    </row>
    <row r="48" spans="1:24" x14ac:dyDescent="0.3">
      <c r="A48" s="29"/>
      <c r="B48" s="34"/>
      <c r="C48" s="35"/>
      <c r="D48" s="23" t="s">
        <v>39</v>
      </c>
      <c r="E48" s="23" t="s">
        <v>17</v>
      </c>
      <c r="F48" s="23" t="s">
        <v>18</v>
      </c>
      <c r="G48" s="30">
        <v>4.7891327518755036</v>
      </c>
      <c r="H48" s="31">
        <v>1.1549404973723284E-4</v>
      </c>
      <c r="I48" s="30">
        <v>3.9048381502967873</v>
      </c>
      <c r="J48" s="32">
        <v>2.2467828916037107E-4</v>
      </c>
      <c r="K48" s="33">
        <v>3.3668699075327027</v>
      </c>
      <c r="L48" s="31">
        <v>5.7869439317509875E-4</v>
      </c>
      <c r="M48" s="30">
        <v>12.984999999999999</v>
      </c>
      <c r="N48" s="32">
        <v>1.168988641454867E-3</v>
      </c>
      <c r="O48" s="33">
        <v>52.990000000000016</v>
      </c>
      <c r="P48" s="31">
        <v>1.2871346527986135E-3</v>
      </c>
      <c r="Q48" s="30">
        <v>101.30288253754286</v>
      </c>
      <c r="R48" s="32">
        <v>1.3537145294086497E-3</v>
      </c>
      <c r="S48" s="33">
        <v>71.738813432373504</v>
      </c>
      <c r="T48" s="31">
        <v>1.208428263323523E-3</v>
      </c>
      <c r="U48" s="30">
        <v>0.40200000000000002</v>
      </c>
      <c r="V48" s="32">
        <v>1.8657960751056602E-6</v>
      </c>
      <c r="W48" s="33">
        <v>0</v>
      </c>
      <c r="X48" s="32">
        <v>0</v>
      </c>
    </row>
    <row r="49" spans="1:24" x14ac:dyDescent="0.3">
      <c r="A49" s="29"/>
      <c r="B49" s="34"/>
      <c r="C49" s="35"/>
      <c r="D49" s="23"/>
      <c r="E49" s="23" t="s">
        <v>17</v>
      </c>
      <c r="F49" s="23" t="s">
        <v>22</v>
      </c>
      <c r="G49" s="30">
        <v>2.3328672481244999</v>
      </c>
      <c r="H49" s="31">
        <v>5.6259097407508347E-5</v>
      </c>
      <c r="I49" s="30">
        <v>1.6584541373665866</v>
      </c>
      <c r="J49" s="32">
        <v>9.5424861131860955E-5</v>
      </c>
      <c r="K49" s="33">
        <v>1.2950636456865019</v>
      </c>
      <c r="L49" s="31">
        <v>2.2259430603093532E-4</v>
      </c>
      <c r="M49" s="30">
        <v>0</v>
      </c>
      <c r="N49" s="32">
        <v>0</v>
      </c>
      <c r="O49" s="33">
        <v>0</v>
      </c>
      <c r="P49" s="31">
        <v>0</v>
      </c>
      <c r="Q49" s="30">
        <v>1551.3558006578662</v>
      </c>
      <c r="R49" s="32">
        <v>2.0730830505781984E-2</v>
      </c>
      <c r="S49" s="33">
        <v>1240.1321865676273</v>
      </c>
      <c r="T49" s="31">
        <v>2.0889818395424486E-2</v>
      </c>
      <c r="U49" s="30">
        <v>1.091</v>
      </c>
      <c r="V49" s="32">
        <v>5.0636405918912316E-6</v>
      </c>
      <c r="W49" s="33">
        <v>0</v>
      </c>
      <c r="X49" s="32">
        <v>0</v>
      </c>
    </row>
    <row r="50" spans="1:24" x14ac:dyDescent="0.3">
      <c r="A50" s="29"/>
      <c r="B50" s="34"/>
      <c r="C50" s="35"/>
      <c r="D50" s="23" t="s">
        <v>40</v>
      </c>
      <c r="E50" s="23" t="s">
        <v>17</v>
      </c>
      <c r="F50" s="23" t="s">
        <v>18</v>
      </c>
      <c r="G50" s="30">
        <v>4.5774102794910165</v>
      </c>
      <c r="H50" s="31">
        <v>1.103881804654972E-4</v>
      </c>
      <c r="I50" s="30">
        <v>3.2791016341045327</v>
      </c>
      <c r="J50" s="32">
        <v>1.8867438720285688E-4</v>
      </c>
      <c r="K50" s="33">
        <v>2.6286047500737033</v>
      </c>
      <c r="L50" s="31">
        <v>4.5180208101827548E-4</v>
      </c>
      <c r="M50" s="30">
        <v>4.4299999999999971</v>
      </c>
      <c r="N50" s="32">
        <v>3.9881553189411296E-4</v>
      </c>
      <c r="O50" s="33">
        <v>9.984</v>
      </c>
      <c r="P50" s="31">
        <v>2.4251278304475093E-4</v>
      </c>
      <c r="Q50" s="30">
        <v>9.777396608805466</v>
      </c>
      <c r="R50" s="32">
        <v>1.3065574757189786E-4</v>
      </c>
      <c r="S50" s="33">
        <v>9.393107103972163</v>
      </c>
      <c r="T50" s="31">
        <v>1.5822531154024663E-4</v>
      </c>
      <c r="U50" s="30">
        <v>1.2138360957642726</v>
      </c>
      <c r="V50" s="32">
        <v>5.6337577693993978E-6</v>
      </c>
      <c r="W50" s="33">
        <v>2.4000000000000004E-2</v>
      </c>
      <c r="X50" s="32">
        <v>5.0880659413346024E-3</v>
      </c>
    </row>
    <row r="51" spans="1:24" x14ac:dyDescent="0.3">
      <c r="A51" s="29"/>
      <c r="B51" s="34"/>
      <c r="C51" s="35"/>
      <c r="D51" s="23"/>
      <c r="E51" s="23" t="s">
        <v>17</v>
      </c>
      <c r="F51" s="23" t="s">
        <v>22</v>
      </c>
      <c r="G51" s="30">
        <v>2.6965897205089835</v>
      </c>
      <c r="H51" s="31">
        <v>6.503057723330184E-5</v>
      </c>
      <c r="I51" s="30">
        <v>1.8174452516560868</v>
      </c>
      <c r="J51" s="32">
        <v>1.0457296155890448E-4</v>
      </c>
      <c r="K51" s="33">
        <v>1.3698232187745791</v>
      </c>
      <c r="L51" s="31">
        <v>2.3544391025396812E-4</v>
      </c>
      <c r="M51" s="30">
        <v>0</v>
      </c>
      <c r="N51" s="32">
        <v>0</v>
      </c>
      <c r="O51" s="33">
        <v>0</v>
      </c>
      <c r="P51" s="31">
        <v>0</v>
      </c>
      <c r="Q51" s="30">
        <v>937.97935753821707</v>
      </c>
      <c r="R51" s="32">
        <v>1.2534256210471635E-2</v>
      </c>
      <c r="S51" s="33">
        <v>830.56589289602789</v>
      </c>
      <c r="T51" s="31">
        <v>1.3990742967532397E-2</v>
      </c>
      <c r="U51" s="30">
        <v>0.25916390423572738</v>
      </c>
      <c r="V51" s="32">
        <v>1.2028532222191027E-6</v>
      </c>
      <c r="W51" s="33">
        <v>0</v>
      </c>
      <c r="X51" s="32">
        <v>0</v>
      </c>
    </row>
    <row r="52" spans="1:24" x14ac:dyDescent="0.3">
      <c r="A52" s="29"/>
      <c r="B52" s="34"/>
      <c r="C52" s="35"/>
      <c r="D52" s="23" t="s">
        <v>41</v>
      </c>
      <c r="E52" s="23" t="s">
        <v>17</v>
      </c>
      <c r="F52" s="23" t="s">
        <v>18</v>
      </c>
      <c r="G52" s="30">
        <v>0.32903686004043048</v>
      </c>
      <c r="H52" s="31">
        <v>7.9350064923571528E-6</v>
      </c>
      <c r="I52" s="30">
        <v>0.30193432947729648</v>
      </c>
      <c r="J52" s="32">
        <v>1.7372829801047383E-5</v>
      </c>
      <c r="K52" s="33">
        <v>0.28056113138457517</v>
      </c>
      <c r="L52" s="31">
        <v>4.8222580062232141E-5</v>
      </c>
      <c r="M52" s="30">
        <v>0</v>
      </c>
      <c r="N52" s="32">
        <v>0</v>
      </c>
      <c r="O52" s="33">
        <v>5.6549999999999994</v>
      </c>
      <c r="P52" s="31">
        <v>1.3736075602144095E-4</v>
      </c>
      <c r="Q52" s="30">
        <v>0</v>
      </c>
      <c r="R52" s="32">
        <v>0</v>
      </c>
      <c r="S52" s="33">
        <v>0</v>
      </c>
      <c r="T52" s="31">
        <v>0</v>
      </c>
      <c r="U52" s="30">
        <v>0</v>
      </c>
      <c r="V52" s="32">
        <v>0</v>
      </c>
      <c r="W52" s="33">
        <v>0</v>
      </c>
      <c r="X52" s="32">
        <v>0</v>
      </c>
    </row>
    <row r="53" spans="1:24" x14ac:dyDescent="0.3">
      <c r="A53" s="29"/>
      <c r="B53" s="34"/>
      <c r="C53" s="35"/>
      <c r="D53" s="23"/>
      <c r="E53" s="23" t="s">
        <v>17</v>
      </c>
      <c r="F53" s="23" t="s">
        <v>22</v>
      </c>
      <c r="G53" s="30">
        <v>1.4229631399595692</v>
      </c>
      <c r="H53" s="31">
        <v>3.4315978314942254E-5</v>
      </c>
      <c r="I53" s="30">
        <v>0.94299328551723238</v>
      </c>
      <c r="J53" s="32">
        <v>5.4258361019041438E-5</v>
      </c>
      <c r="K53" s="33">
        <v>0.66675637644981822</v>
      </c>
      <c r="L53" s="31">
        <v>1.1460145098032941E-4</v>
      </c>
      <c r="M53" s="30">
        <v>0</v>
      </c>
      <c r="N53" s="32">
        <v>0</v>
      </c>
      <c r="O53" s="33">
        <v>0</v>
      </c>
      <c r="P53" s="31">
        <v>0</v>
      </c>
      <c r="Q53" s="30">
        <v>147.10783055771762</v>
      </c>
      <c r="R53" s="32">
        <v>1.9658079082001054E-3</v>
      </c>
      <c r="S53" s="33">
        <v>119.94899999999997</v>
      </c>
      <c r="T53" s="31">
        <v>2.0205207588780928E-3</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4.7231302412728429</v>
      </c>
      <c r="R54" s="32">
        <v>6.3115381040918525E-5</v>
      </c>
      <c r="S54" s="33">
        <v>4.7231302412728429</v>
      </c>
      <c r="T54" s="31">
        <v>7.9560335637451552E-5</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41.748960974548851</v>
      </c>
      <c r="R55" s="32">
        <v>5.5789305934129344E-4</v>
      </c>
      <c r="S55" s="33">
        <v>41.748960974548851</v>
      </c>
      <c r="T55" s="31">
        <v>7.032542356390411E-4</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3.6340456061984092</v>
      </c>
      <c r="R56" s="32">
        <v>4.8561898876088726E-5</v>
      </c>
      <c r="S56" s="33">
        <v>3.6340456061984092</v>
      </c>
      <c r="T56" s="31">
        <v>6.1214887877628082E-5</v>
      </c>
      <c r="U56" s="30">
        <v>0</v>
      </c>
      <c r="V56" s="32">
        <v>0</v>
      </c>
      <c r="W56" s="33">
        <v>0</v>
      </c>
      <c r="X56" s="32">
        <v>0</v>
      </c>
    </row>
    <row r="57" spans="1:24" x14ac:dyDescent="0.3">
      <c r="A57" s="29"/>
      <c r="B57" s="34"/>
      <c r="C57" s="22"/>
      <c r="D57" s="23" t="s">
        <v>45</v>
      </c>
      <c r="E57" s="23" t="s">
        <v>17</v>
      </c>
      <c r="F57" s="23" t="s">
        <v>18</v>
      </c>
      <c r="G57" s="30">
        <v>6.8000000000000005E-2</v>
      </c>
      <c r="H57" s="31">
        <v>1.6398784057627626E-6</v>
      </c>
      <c r="I57" s="30">
        <v>5.7177130414320362E-2</v>
      </c>
      <c r="J57" s="32">
        <v>3.289882793122302E-6</v>
      </c>
      <c r="K57" s="33">
        <v>5.0342957655748588E-2</v>
      </c>
      <c r="L57" s="31">
        <v>8.6528996163627826E-6</v>
      </c>
      <c r="M57" s="30">
        <v>0.27100000000000002</v>
      </c>
      <c r="N57" s="32">
        <v>2.4397067526705351E-5</v>
      </c>
      <c r="O57" s="33">
        <v>7.7900000000000009</v>
      </c>
      <c r="P57" s="31">
        <v>1.8922021032838642E-4</v>
      </c>
      <c r="Q57" s="30">
        <v>0</v>
      </c>
      <c r="R57" s="32">
        <v>0</v>
      </c>
      <c r="S57" s="33">
        <v>0</v>
      </c>
      <c r="T57" s="31">
        <v>0</v>
      </c>
      <c r="U57" s="30">
        <v>9.6000000000000002E-2</v>
      </c>
      <c r="V57" s="32">
        <v>4.4556324181627705E-7</v>
      </c>
      <c r="W57" s="33">
        <v>0</v>
      </c>
      <c r="X57" s="32">
        <v>0</v>
      </c>
    </row>
    <row r="58" spans="1:24" x14ac:dyDescent="0.3">
      <c r="A58" s="29"/>
      <c r="B58" s="34"/>
      <c r="C58" s="22"/>
      <c r="D58" s="23"/>
      <c r="E58" s="23" t="s">
        <v>17</v>
      </c>
      <c r="F58" s="23" t="s">
        <v>22</v>
      </c>
      <c r="G58" s="30">
        <v>0.10600000000000001</v>
      </c>
      <c r="H58" s="31">
        <v>2.5562810442772477E-6</v>
      </c>
      <c r="I58" s="30">
        <v>5.4065713681477084E-2</v>
      </c>
      <c r="J58" s="32">
        <v>3.1108567332721528E-6</v>
      </c>
      <c r="K58" s="33">
        <v>3.5793580246157579E-2</v>
      </c>
      <c r="L58" s="31">
        <v>6.1521664837040248E-6</v>
      </c>
      <c r="M58" s="30">
        <v>0</v>
      </c>
      <c r="N58" s="32">
        <v>0</v>
      </c>
      <c r="O58" s="33">
        <v>0</v>
      </c>
      <c r="P58" s="31">
        <v>0</v>
      </c>
      <c r="Q58" s="30">
        <v>89.864020078228464</v>
      </c>
      <c r="R58" s="32">
        <v>1.2008565462674264E-3</v>
      </c>
      <c r="S58" s="33">
        <v>71.41200000000002</v>
      </c>
      <c r="T58" s="31">
        <v>1.2029231459453804E-3</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8512.6512732732317</v>
      </c>
      <c r="R59" s="32">
        <v>0.11375490433994642</v>
      </c>
      <c r="S59" s="33">
        <v>8512.6512732732317</v>
      </c>
      <c r="T59" s="31">
        <v>0.14339418094972528</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280.56674225995812</v>
      </c>
      <c r="R60" s="32">
        <v>3.7492247599706804E-3</v>
      </c>
      <c r="S60" s="33">
        <v>280.56674225995812</v>
      </c>
      <c r="T60" s="31">
        <v>4.7260996505768703E-3</v>
      </c>
      <c r="U60" s="30">
        <v>0</v>
      </c>
      <c r="V60" s="32">
        <v>0</v>
      </c>
      <c r="W60" s="33">
        <v>0</v>
      </c>
      <c r="X60" s="32">
        <v>0</v>
      </c>
    </row>
    <row r="61" spans="1:24" x14ac:dyDescent="0.3">
      <c r="A61" s="29"/>
      <c r="B61" s="34"/>
      <c r="C61" s="22"/>
      <c r="D61" s="23" t="s">
        <v>48</v>
      </c>
      <c r="E61" s="23"/>
      <c r="F61" s="23"/>
      <c r="G61" s="30">
        <v>856.67999999999984</v>
      </c>
      <c r="H61" s="31">
        <v>2.0659574009541812E-2</v>
      </c>
      <c r="I61" s="30">
        <v>459.54060778043254</v>
      </c>
      <c r="J61" s="32">
        <v>2.6441248928070746E-2</v>
      </c>
      <c r="K61" s="33">
        <v>310.00584143739979</v>
      </c>
      <c r="L61" s="31">
        <v>5.3283508783628121E-2</v>
      </c>
      <c r="M61" s="30">
        <v>188.221</v>
      </c>
      <c r="N61" s="32">
        <v>1.6944798697210359E-2</v>
      </c>
      <c r="O61" s="33">
        <v>349.34899999999999</v>
      </c>
      <c r="P61" s="31">
        <v>8.4857370035958234E-3</v>
      </c>
      <c r="Q61" s="30">
        <v>708.07870844351839</v>
      </c>
      <c r="R61" s="32">
        <v>9.4620845090925068E-3</v>
      </c>
      <c r="S61" s="33">
        <v>563.36999999999978</v>
      </c>
      <c r="T61" s="31">
        <v>9.4898730287801564E-3</v>
      </c>
      <c r="U61" s="30">
        <v>283.74000000000007</v>
      </c>
      <c r="V61" s="32">
        <v>1.3169178565932342E-3</v>
      </c>
      <c r="W61" s="33">
        <v>0.114</v>
      </c>
      <c r="X61" s="32">
        <v>2.4168313221339357E-2</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14223.371407343462</v>
      </c>
      <c r="R63" s="32">
        <v>0.19006748918680297</v>
      </c>
      <c r="S63" s="33">
        <v>14223.371407343462</v>
      </c>
      <c r="T63" s="31">
        <v>0.23959030245996704</v>
      </c>
      <c r="U63" s="30">
        <v>0</v>
      </c>
      <c r="V63" s="32">
        <v>0</v>
      </c>
      <c r="W63" s="33">
        <v>0</v>
      </c>
      <c r="X63" s="32">
        <v>0</v>
      </c>
    </row>
    <row r="64" spans="1:24" x14ac:dyDescent="0.3">
      <c r="A64" s="29"/>
      <c r="B64" s="34"/>
      <c r="C64" s="22"/>
      <c r="D64" s="23" t="s">
        <v>51</v>
      </c>
      <c r="E64" s="23"/>
      <c r="F64" s="23"/>
      <c r="G64" s="30">
        <v>0</v>
      </c>
      <c r="H64" s="31">
        <v>0</v>
      </c>
      <c r="I64" s="30">
        <v>0</v>
      </c>
      <c r="J64" s="32">
        <v>0</v>
      </c>
      <c r="K64" s="33">
        <v>0</v>
      </c>
      <c r="L64" s="31">
        <v>0</v>
      </c>
      <c r="M64" s="30">
        <v>0</v>
      </c>
      <c r="N64" s="32">
        <v>0</v>
      </c>
      <c r="O64" s="33">
        <v>0</v>
      </c>
      <c r="P64" s="31">
        <v>0</v>
      </c>
      <c r="Q64" s="30">
        <v>941.56272009119493</v>
      </c>
      <c r="R64" s="32">
        <v>1.2582140829651227E-2</v>
      </c>
      <c r="S64" s="33">
        <v>941.56272009119493</v>
      </c>
      <c r="T64" s="31">
        <v>1.5860465879081801E-2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653.95376992217257</v>
      </c>
      <c r="R65" s="32">
        <v>8.7388107596753362E-3</v>
      </c>
      <c r="S65" s="33">
        <v>653.81194166366731</v>
      </c>
      <c r="T65" s="31">
        <v>1.1013352345862265E-2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19.298134816495583</v>
      </c>
      <c r="R66" s="32">
        <v>2.5788175851654944E-4</v>
      </c>
      <c r="S66" s="33">
        <v>19.298134816495583</v>
      </c>
      <c r="T66" s="31">
        <v>3.2507383975153951E-4</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441.89843902286958</v>
      </c>
      <c r="H68" s="31">
        <v>1.0656760407262893E-2</v>
      </c>
      <c r="I68" s="30">
        <v>424.61007217374038</v>
      </c>
      <c r="J68" s="32">
        <v>2.4431400458686549E-2</v>
      </c>
      <c r="K68" s="33">
        <v>292.84038329961783</v>
      </c>
      <c r="L68" s="31">
        <v>5.0333126186904692E-2</v>
      </c>
      <c r="M68" s="30">
        <v>0</v>
      </c>
      <c r="N68" s="32">
        <v>0</v>
      </c>
      <c r="O68" s="33">
        <v>6.1854651066666682</v>
      </c>
      <c r="P68" s="31">
        <v>1.5024582907090654E-4</v>
      </c>
      <c r="Q68" s="30">
        <v>2253.8988647582587</v>
      </c>
      <c r="R68" s="32">
        <v>3.0118941974925196E-2</v>
      </c>
      <c r="S68" s="33">
        <v>996.12745500813844</v>
      </c>
      <c r="T68" s="31">
        <v>1.6779599674297808E-2</v>
      </c>
      <c r="U68" s="30">
        <v>307.05628228333313</v>
      </c>
      <c r="V68" s="32">
        <v>1.4251353391064145E-3</v>
      </c>
      <c r="W68" s="33">
        <v>0</v>
      </c>
      <c r="X68" s="32">
        <v>0</v>
      </c>
    </row>
    <row r="69" spans="1:24" x14ac:dyDescent="0.3">
      <c r="A69" s="29"/>
      <c r="B69" s="34"/>
      <c r="C69" s="22"/>
      <c r="D69" s="23" t="s">
        <v>56</v>
      </c>
      <c r="E69" s="23"/>
      <c r="F69" s="23"/>
      <c r="G69" s="30">
        <v>0.86000000000000032</v>
      </c>
      <c r="H69" s="31">
        <v>2.0739638661117297E-5</v>
      </c>
      <c r="I69" s="30">
        <v>0.6330398368487693</v>
      </c>
      <c r="J69" s="32">
        <v>3.642412362282716E-5</v>
      </c>
      <c r="K69" s="33">
        <v>0.50901353771714275</v>
      </c>
      <c r="L69" s="31">
        <v>8.7488762089709887E-5</v>
      </c>
      <c r="M69" s="30">
        <v>5.94</v>
      </c>
      <c r="N69" s="32">
        <v>5.3475491183996228E-4</v>
      </c>
      <c r="O69" s="33">
        <v>9.4080000000000013</v>
      </c>
      <c r="P69" s="31">
        <v>2.2852166094601534E-4</v>
      </c>
      <c r="Q69" s="30">
        <v>0.4694487904761685</v>
      </c>
      <c r="R69" s="32">
        <v>6.2732632336043356E-6</v>
      </c>
      <c r="S69" s="33">
        <v>0.44500000000000006</v>
      </c>
      <c r="T69" s="31">
        <v>7.4959502596999694E-6</v>
      </c>
      <c r="U69" s="30">
        <v>0.33700000000000008</v>
      </c>
      <c r="V69" s="32">
        <v>1.5641126301258895E-6</v>
      </c>
      <c r="W69" s="33">
        <v>0</v>
      </c>
      <c r="X69" s="32">
        <v>0</v>
      </c>
    </row>
    <row r="70" spans="1:24" x14ac:dyDescent="0.3">
      <c r="A70" s="29"/>
      <c r="B70" s="34"/>
      <c r="C70" s="22"/>
      <c r="D70" s="23" t="s">
        <v>48</v>
      </c>
      <c r="E70" s="23"/>
      <c r="F70" s="23"/>
      <c r="G70" s="30">
        <v>24.458338455499398</v>
      </c>
      <c r="H70" s="31">
        <v>5.8983383932368261E-4</v>
      </c>
      <c r="I70" s="30">
        <v>18.070501009474672</v>
      </c>
      <c r="J70" s="32">
        <v>1.0397484082076342E-3</v>
      </c>
      <c r="K70" s="33">
        <v>12.135387531552736</v>
      </c>
      <c r="L70" s="31">
        <v>2.0858188514515266E-3</v>
      </c>
      <c r="M70" s="30">
        <v>108.06675512823283</v>
      </c>
      <c r="N70" s="32">
        <v>9.7288262813853416E-3</v>
      </c>
      <c r="O70" s="33">
        <v>279.87818168875202</v>
      </c>
      <c r="P70" s="31">
        <v>6.7982809249643129E-3</v>
      </c>
      <c r="Q70" s="30">
        <v>21.523204281210162</v>
      </c>
      <c r="R70" s="32">
        <v>2.876154520490248E-4</v>
      </c>
      <c r="S70" s="33">
        <v>17.487696601177468</v>
      </c>
      <c r="T70" s="31">
        <v>2.9457731208797864E-4</v>
      </c>
      <c r="U70" s="30">
        <v>112.51756344738375</v>
      </c>
      <c r="V70" s="32">
        <v>5.2222594094671808E-4</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11267.595627351973</v>
      </c>
      <c r="H72" s="31">
        <v>0.27172774638472691</v>
      </c>
      <c r="I72" s="30">
        <v>6259.775348528874</v>
      </c>
      <c r="J72" s="32">
        <v>0.3601776979485915</v>
      </c>
      <c r="K72" s="33">
        <v>625.9775348528874</v>
      </c>
      <c r="L72" s="31">
        <v>0.10759242252350594</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119.91856777911934</v>
      </c>
      <c r="R73" s="32">
        <v>1.6024766865672185E-3</v>
      </c>
      <c r="S73" s="33">
        <v>101.0913526377976</v>
      </c>
      <c r="T73" s="31">
        <v>1.7028668563117304E-3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4608.0222160197718</v>
      </c>
      <c r="R74" s="32">
        <v>6.1577187829300169E-2</v>
      </c>
      <c r="S74" s="33">
        <v>4608.0222160197718</v>
      </c>
      <c r="T74" s="31">
        <v>7.7621360285116028E-2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846.12006232771466</v>
      </c>
      <c r="R75" s="32">
        <v>1.1306736721659352E-2</v>
      </c>
      <c r="S75" s="33">
        <v>846.12006232771466</v>
      </c>
      <c r="T75" s="31">
        <v>1.4252750339197272E-2</v>
      </c>
      <c r="U75" s="30">
        <v>0</v>
      </c>
      <c r="V75" s="32">
        <v>0</v>
      </c>
      <c r="W75" s="33">
        <v>0</v>
      </c>
      <c r="X75" s="32">
        <v>0</v>
      </c>
    </row>
    <row r="76" spans="1:24" x14ac:dyDescent="0.3">
      <c r="A76" s="29"/>
      <c r="B76" s="34"/>
      <c r="C76" s="22"/>
      <c r="D76" s="23" t="s">
        <v>62</v>
      </c>
      <c r="E76" s="23"/>
      <c r="F76" s="23"/>
      <c r="G76" s="30">
        <v>18255.414725707007</v>
      </c>
      <c r="H76" s="31">
        <v>0.44024500583721271</v>
      </c>
      <c r="I76" s="30">
        <v>3504.1353406022563</v>
      </c>
      <c r="J76" s="32">
        <v>0.20162247524985641</v>
      </c>
      <c r="K76" s="33">
        <v>847.77470634633744</v>
      </c>
      <c r="L76" s="31">
        <v>0.14571470912513301</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120.29667529310002</v>
      </c>
      <c r="H77" s="31">
        <v>2.9010576485030818E-3</v>
      </c>
      <c r="I77" s="30">
        <v>54.133505216299994</v>
      </c>
      <c r="J77" s="32">
        <v>3.1147573523189137E-3</v>
      </c>
      <c r="K77" s="33">
        <v>6.0148335414999998</v>
      </c>
      <c r="L77" s="31">
        <v>1.033823860720037E-3</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1886.7261616358323</v>
      </c>
      <c r="H79" s="31">
        <v>4.5500021912562721E-2</v>
      </c>
      <c r="I79" s="30">
        <v>1006.1088066037914</v>
      </c>
      <c r="J79" s="32">
        <v>5.7889929537730395E-2</v>
      </c>
      <c r="K79" s="33">
        <v>258.26053617295287</v>
      </c>
      <c r="L79" s="31">
        <v>4.4389574995846774E-2</v>
      </c>
      <c r="M79" s="30">
        <v>0</v>
      </c>
      <c r="N79" s="32">
        <v>0</v>
      </c>
      <c r="O79" s="33">
        <v>0</v>
      </c>
      <c r="P79" s="31">
        <v>0</v>
      </c>
      <c r="Q79" s="30">
        <v>555.52219344536115</v>
      </c>
      <c r="R79" s="32">
        <v>7.4234656096508391E-3</v>
      </c>
      <c r="S79" s="33">
        <v>555.52219344536115</v>
      </c>
      <c r="T79" s="31">
        <v>9.3576780454513505E-3</v>
      </c>
      <c r="U79" s="30">
        <v>0</v>
      </c>
      <c r="V79" s="32">
        <v>0</v>
      </c>
      <c r="W79" s="33">
        <v>0</v>
      </c>
      <c r="X79" s="32">
        <v>0</v>
      </c>
    </row>
    <row r="80" spans="1:24" x14ac:dyDescent="0.3">
      <c r="A80" s="29"/>
      <c r="B80" s="34"/>
      <c r="C80" s="22"/>
      <c r="D80" s="23" t="s">
        <v>66</v>
      </c>
      <c r="E80" s="23"/>
      <c r="F80" s="23"/>
      <c r="G80" s="30">
        <v>3277.6453313080997</v>
      </c>
      <c r="H80" s="31">
        <v>7.9043232361195412E-2</v>
      </c>
      <c r="I80" s="30">
        <v>1639.2412861467997</v>
      </c>
      <c r="J80" s="32">
        <v>9.4319383676508189E-2</v>
      </c>
      <c r="K80" s="33">
        <v>295.75243094039996</v>
      </c>
      <c r="L80" s="31">
        <v>5.0833646162033265E-2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33.888229705022979</v>
      </c>
      <c r="H81" s="31">
        <v>8.1724376621757902E-4</v>
      </c>
      <c r="I81" s="30">
        <v>32.532700516822061</v>
      </c>
      <c r="J81" s="32">
        <v>1.8718807829028073E-3</v>
      </c>
      <c r="K81" s="33">
        <v>30.499406734520683</v>
      </c>
      <c r="L81" s="31">
        <v>5.2422089825763579E-3</v>
      </c>
      <c r="M81" s="30">
        <v>112.12116773800068</v>
      </c>
      <c r="N81" s="32">
        <v>1.0093829153051881E-2</v>
      </c>
      <c r="O81" s="33">
        <v>567.5093919680254</v>
      </c>
      <c r="P81" s="31">
        <v>1.3784884019451148E-2</v>
      </c>
      <c r="Q81" s="30">
        <v>48.599161101494651</v>
      </c>
      <c r="R81" s="32">
        <v>6.4943256156391638E-4</v>
      </c>
      <c r="S81" s="33">
        <v>38.74814581517245</v>
      </c>
      <c r="T81" s="31">
        <v>6.5270600828344757E-4</v>
      </c>
      <c r="U81" s="30">
        <v>308.74090520131773</v>
      </c>
      <c r="V81" s="32">
        <v>1.4329541521124062E-3</v>
      </c>
      <c r="W81" s="33">
        <v>0</v>
      </c>
      <c r="X81" s="32">
        <v>0</v>
      </c>
    </row>
    <row r="82" spans="1:24" x14ac:dyDescent="0.3">
      <c r="A82" s="29"/>
      <c r="B82" s="34"/>
      <c r="C82" s="22">
        <v>5</v>
      </c>
      <c r="D82" s="23" t="s">
        <v>68</v>
      </c>
      <c r="E82" s="23"/>
      <c r="F82" s="23"/>
      <c r="G82" s="30">
        <v>67.825000000000017</v>
      </c>
      <c r="H82" s="31">
        <v>1.6356581304538148E-3</v>
      </c>
      <c r="I82" s="30">
        <v>26.353921329469166</v>
      </c>
      <c r="J82" s="32">
        <v>1.5163634775802696E-3</v>
      </c>
      <c r="K82" s="33">
        <v>23.351975908969298</v>
      </c>
      <c r="L82" s="31">
        <v>4.0137153793338995E-3</v>
      </c>
      <c r="M82" s="30">
        <v>148.34400000000002</v>
      </c>
      <c r="N82" s="32">
        <v>1.3354828727607302E-2</v>
      </c>
      <c r="O82" s="33">
        <v>1466.2769999999996</v>
      </c>
      <c r="P82" s="31">
        <v>3.5616077322166283E-2</v>
      </c>
      <c r="Q82" s="30">
        <v>227.71787046368419</v>
      </c>
      <c r="R82" s="32">
        <v>3.0430031419732117E-3</v>
      </c>
      <c r="S82" s="33">
        <v>129.79399999999998</v>
      </c>
      <c r="T82" s="31">
        <v>2.1863581303539271E-3</v>
      </c>
      <c r="U82" s="30">
        <v>217.10100000000003</v>
      </c>
      <c r="V82" s="32">
        <v>1.0076273475162038E-3</v>
      </c>
      <c r="W82" s="33">
        <v>0.16300000000000001</v>
      </c>
      <c r="X82" s="32">
        <v>3.455644785156417E-2</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3.0782937121340828</v>
      </c>
      <c r="H84" s="31">
        <v>7.4235696840058472E-5</v>
      </c>
      <c r="I84" s="30">
        <v>2.909982126427701</v>
      </c>
      <c r="J84" s="32">
        <v>1.6743582716823786E-4</v>
      </c>
      <c r="K84" s="33">
        <v>1.3743127824620309</v>
      </c>
      <c r="L84" s="31">
        <v>2.3621557218480725E-4</v>
      </c>
      <c r="M84" s="30">
        <v>0.33940518109386186</v>
      </c>
      <c r="N84" s="32">
        <v>3.0555317793581572E-5</v>
      </c>
      <c r="O84" s="33">
        <v>0.72749553160692526</v>
      </c>
      <c r="P84" s="31">
        <v>1.7670970154508817E-5</v>
      </c>
      <c r="Q84" s="30">
        <v>1.2686228245722231</v>
      </c>
      <c r="R84" s="32">
        <v>1.6952658275310258E-5</v>
      </c>
      <c r="S84" s="33">
        <v>0.74836060421515438</v>
      </c>
      <c r="T84" s="31">
        <v>1.2606008686552387E-5</v>
      </c>
      <c r="U84" s="30">
        <v>8.3641121062188173</v>
      </c>
      <c r="V84" s="32">
        <v>3.8820217760016925E-5</v>
      </c>
      <c r="W84" s="33">
        <v>0</v>
      </c>
      <c r="X84" s="32">
        <v>0</v>
      </c>
    </row>
    <row r="85" spans="1:24" x14ac:dyDescent="0.3">
      <c r="A85" s="29"/>
      <c r="B85" s="34"/>
      <c r="C85" s="22"/>
      <c r="D85" s="23" t="s">
        <v>71</v>
      </c>
      <c r="E85" s="23"/>
      <c r="F85" s="23"/>
      <c r="G85" s="30">
        <v>3.3908249999999992E-3</v>
      </c>
      <c r="H85" s="31">
        <v>8.1772657282654683E-8</v>
      </c>
      <c r="I85" s="30">
        <v>3.3277556549999991E-3</v>
      </c>
      <c r="J85" s="32">
        <v>1.9147386358441585E-7</v>
      </c>
      <c r="K85" s="33">
        <v>3.2297608124999991E-3</v>
      </c>
      <c r="L85" s="31">
        <v>5.5512821250051425E-7</v>
      </c>
      <c r="M85" s="30">
        <v>0</v>
      </c>
      <c r="N85" s="32">
        <v>0</v>
      </c>
      <c r="O85" s="33">
        <v>0</v>
      </c>
      <c r="P85" s="31">
        <v>0</v>
      </c>
      <c r="Q85" s="30">
        <v>6.1970249999999984E-3</v>
      </c>
      <c r="R85" s="32">
        <v>8.2811096500631852E-8</v>
      </c>
      <c r="S85" s="33">
        <v>4.6769999999999989E-3</v>
      </c>
      <c r="T85" s="31">
        <v>7.878327947104887E-8</v>
      </c>
      <c r="U85" s="30">
        <v>4.1508374999999986E-2</v>
      </c>
      <c r="V85" s="32">
        <v>1.9265214716172607E-7</v>
      </c>
      <c r="W85" s="33">
        <v>0</v>
      </c>
      <c r="X85" s="32">
        <v>0</v>
      </c>
    </row>
    <row r="86" spans="1:24" x14ac:dyDescent="0.3">
      <c r="A86" s="29"/>
      <c r="B86" s="34"/>
      <c r="C86" s="22"/>
      <c r="D86" s="23" t="s">
        <v>72</v>
      </c>
      <c r="E86" s="23"/>
      <c r="F86" s="23"/>
      <c r="G86" s="30">
        <v>31.427917505332182</v>
      </c>
      <c r="H86" s="31">
        <v>7.579112243395258E-4</v>
      </c>
      <c r="I86" s="30">
        <v>30.843358239733007</v>
      </c>
      <c r="J86" s="32">
        <v>1.7746786664479151E-3</v>
      </c>
      <c r="K86" s="33">
        <v>28.878879808436018</v>
      </c>
      <c r="L86" s="31">
        <v>4.9636743578745385E-3</v>
      </c>
      <c r="M86" s="30">
        <v>0.39905453625939757</v>
      </c>
      <c r="N86" s="32">
        <v>3.5925315379921071E-5</v>
      </c>
      <c r="O86" s="33">
        <v>20.750835885488669</v>
      </c>
      <c r="P86" s="31">
        <v>5.0404076132759871E-4</v>
      </c>
      <c r="Q86" s="30">
        <v>25.205359176217044</v>
      </c>
      <c r="R86" s="32">
        <v>3.3682023730335068E-4</v>
      </c>
      <c r="S86" s="33">
        <v>19.022912585824184</v>
      </c>
      <c r="T86" s="31">
        <v>3.2043776750103053E-4</v>
      </c>
      <c r="U86" s="30">
        <v>265.63731374870235</v>
      </c>
      <c r="V86" s="32">
        <v>1.2328981527212428E-3</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10865.87971188735</v>
      </c>
      <c r="R87" s="32">
        <v>0.14520119144030585</v>
      </c>
      <c r="S87" s="33">
        <v>69.031306157784968</v>
      </c>
      <c r="T87" s="31">
        <v>1.1628207580244411E-3</v>
      </c>
      <c r="U87" s="30">
        <v>0</v>
      </c>
      <c r="V87" s="32">
        <v>0</v>
      </c>
      <c r="W87" s="33">
        <v>0</v>
      </c>
      <c r="X87" s="32">
        <v>0</v>
      </c>
    </row>
    <row r="88" spans="1:24" x14ac:dyDescent="0.3">
      <c r="A88" s="29"/>
      <c r="B88" s="21"/>
      <c r="C88" s="22">
        <v>8</v>
      </c>
      <c r="D88" s="23" t="s">
        <v>48</v>
      </c>
      <c r="E88" s="23"/>
      <c r="F88" s="23"/>
      <c r="G88" s="30">
        <v>169.50099941703235</v>
      </c>
      <c r="H88" s="31">
        <v>4.0876621867529106E-3</v>
      </c>
      <c r="I88" s="30">
        <v>150.66519496189818</v>
      </c>
      <c r="J88" s="32">
        <v>8.6690400311419252E-3</v>
      </c>
      <c r="K88" s="33">
        <v>133.1114718886476</v>
      </c>
      <c r="L88" s="31">
        <v>2.2879073015831079E-2</v>
      </c>
      <c r="M88" s="30">
        <v>1.3748650682718084</v>
      </c>
      <c r="N88" s="32">
        <v>1.2377371184773308E-4</v>
      </c>
      <c r="O88" s="33">
        <v>32.93763613040791</v>
      </c>
      <c r="P88" s="31">
        <v>8.0005987629212371E-4</v>
      </c>
      <c r="Q88" s="30">
        <v>10.010101615822443</v>
      </c>
      <c r="R88" s="32">
        <v>1.3376539402197078E-4</v>
      </c>
      <c r="S88" s="33">
        <v>9.8002239267239251</v>
      </c>
      <c r="T88" s="31">
        <v>1.6508312604189673E-4</v>
      </c>
      <c r="U88" s="30">
        <v>1457.4337589913694</v>
      </c>
      <c r="V88" s="32">
        <v>6.7643636498820534E-3</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157.608486</v>
      </c>
      <c r="H91" s="31">
        <v>3.8008640111229807E-3</v>
      </c>
      <c r="I91" s="30">
        <v>121.16831400000001</v>
      </c>
      <c r="J91" s="32">
        <v>6.9718355645284526E-3</v>
      </c>
      <c r="K91" s="33">
        <v>64.553651000000002</v>
      </c>
      <c r="L91" s="31">
        <v>1.1095420054426102E-2</v>
      </c>
      <c r="M91" s="30">
        <v>4.6351139999999997</v>
      </c>
      <c r="N91" s="32">
        <v>4.1728114115120783E-4</v>
      </c>
      <c r="O91" s="33">
        <v>2066.6731719999998</v>
      </c>
      <c r="P91" s="31">
        <v>5.0199785916029964E-2</v>
      </c>
      <c r="Q91" s="30">
        <v>5722.8027979999997</v>
      </c>
      <c r="R91" s="32">
        <v>7.6474045975167784E-2</v>
      </c>
      <c r="S91" s="33">
        <v>5146.5165619999998</v>
      </c>
      <c r="T91" s="31">
        <v>8.669220709994177E-2</v>
      </c>
      <c r="U91" s="30">
        <v>24188.986058999999</v>
      </c>
      <c r="V91" s="32">
        <v>0.11226794838225802</v>
      </c>
      <c r="W91" s="33">
        <v>1.3625099999999999</v>
      </c>
      <c r="X91" s="32">
        <v>0.288855863571992</v>
      </c>
    </row>
    <row r="92" spans="1:24" x14ac:dyDescent="0.3">
      <c r="A92" s="29"/>
      <c r="B92" s="21"/>
      <c r="C92" s="22"/>
      <c r="D92" s="23" t="s">
        <v>78</v>
      </c>
      <c r="E92" s="23"/>
      <c r="F92" s="23"/>
      <c r="G92" s="30">
        <v>3.7983259999999999</v>
      </c>
      <c r="H92" s="31">
        <v>9.1599893903636037E-5</v>
      </c>
      <c r="I92" s="30">
        <v>2.9109159999999998</v>
      </c>
      <c r="J92" s="32">
        <v>1.6748956079520015E-4</v>
      </c>
      <c r="K92" s="33">
        <v>1.5322070000000001</v>
      </c>
      <c r="L92" s="31">
        <v>2.6335427992031087E-4</v>
      </c>
      <c r="M92" s="30">
        <v>0.11996</v>
      </c>
      <c r="N92" s="32">
        <v>1.0799528488943076E-5</v>
      </c>
      <c r="O92" s="33">
        <v>32.480764000000001</v>
      </c>
      <c r="P92" s="31">
        <v>7.8896238712537628E-4</v>
      </c>
      <c r="Q92" s="30">
        <v>138.945404</v>
      </c>
      <c r="R92" s="32">
        <v>1.8567330709434418E-3</v>
      </c>
      <c r="S92" s="33">
        <v>124.95359400000001</v>
      </c>
      <c r="T92" s="31">
        <v>2.104822304257853E-3</v>
      </c>
      <c r="U92" s="30">
        <v>667.43811700000003</v>
      </c>
      <c r="V92" s="32">
        <v>3.0977696991903295E-3</v>
      </c>
      <c r="W92" s="33">
        <v>3.5288E-2</v>
      </c>
      <c r="X92" s="32">
        <v>7.4811529557423095E-3</v>
      </c>
    </row>
    <row r="93" spans="1:24" x14ac:dyDescent="0.3">
      <c r="A93" s="29"/>
      <c r="B93" s="21"/>
      <c r="C93" s="22"/>
      <c r="D93" s="23" t="s">
        <v>79</v>
      </c>
      <c r="E93" s="23"/>
      <c r="F93" s="23"/>
      <c r="G93" s="30">
        <v>11.157207999999999</v>
      </c>
      <c r="H93" s="31">
        <v>2.6906565393828734E-4</v>
      </c>
      <c r="I93" s="30">
        <v>8.7319230000000001</v>
      </c>
      <c r="J93" s="32">
        <v>5.0242121317396542E-4</v>
      </c>
      <c r="K93" s="33">
        <v>4.7076359999999999</v>
      </c>
      <c r="L93" s="31">
        <v>8.0914399223272872E-4</v>
      </c>
      <c r="M93" s="30">
        <v>0.208041</v>
      </c>
      <c r="N93" s="32">
        <v>1.8729115591598921E-5</v>
      </c>
      <c r="O93" s="33">
        <v>38.632384999999992</v>
      </c>
      <c r="P93" s="31">
        <v>9.3838613802146322E-4</v>
      </c>
      <c r="Q93" s="30">
        <v>235.21548000000001</v>
      </c>
      <c r="R93" s="32">
        <v>3.1431940023999337E-3</v>
      </c>
      <c r="S93" s="33">
        <v>211.52929399999999</v>
      </c>
      <c r="T93" s="31">
        <v>3.5631754298729233E-3</v>
      </c>
      <c r="U93" s="30">
        <v>1201.8796360000001</v>
      </c>
      <c r="V93" s="32">
        <v>5.5782644467617408E-3</v>
      </c>
      <c r="W93" s="33">
        <v>6.1126E-2</v>
      </c>
      <c r="X93" s="32">
        <v>1.2958879947084119E-2</v>
      </c>
    </row>
    <row r="94" spans="1:24" x14ac:dyDescent="0.3">
      <c r="A94" s="29"/>
      <c r="B94" s="21"/>
      <c r="C94" s="22"/>
      <c r="D94" s="23" t="s">
        <v>80</v>
      </c>
      <c r="E94" s="23"/>
      <c r="F94" s="23"/>
      <c r="G94" s="30">
        <v>21.024867</v>
      </c>
      <c r="H94" s="31">
        <v>5.0703272613726645E-4</v>
      </c>
      <c r="I94" s="30">
        <v>16.025734</v>
      </c>
      <c r="J94" s="32">
        <v>9.2209570770187329E-4</v>
      </c>
      <c r="K94" s="33">
        <v>8.7490819999999996</v>
      </c>
      <c r="L94" s="31">
        <v>1.5037838817299183E-3</v>
      </c>
      <c r="M94" s="30">
        <v>0.54181999999999997</v>
      </c>
      <c r="N94" s="32">
        <v>4.8777930359112515E-5</v>
      </c>
      <c r="O94" s="33">
        <v>542.92544699999996</v>
      </c>
      <c r="P94" s="31">
        <v>1.3187736492166008E-2</v>
      </c>
      <c r="Q94" s="30">
        <v>1258.2988909999999</v>
      </c>
      <c r="R94" s="32">
        <v>1.6814699132122118E-2</v>
      </c>
      <c r="S94" s="33">
        <v>1131.588203</v>
      </c>
      <c r="T94" s="31">
        <v>1.9061413222811845E-2</v>
      </c>
      <c r="U94" s="30">
        <v>4422.8184000000001</v>
      </c>
      <c r="V94" s="32">
        <v>2.0527555252798747E-2</v>
      </c>
      <c r="W94" s="33">
        <v>0.15910299999999999</v>
      </c>
      <c r="X94" s="32">
        <v>3.3730273144339962E-2</v>
      </c>
    </row>
    <row r="95" spans="1:24" x14ac:dyDescent="0.3">
      <c r="A95" s="29"/>
      <c r="B95" s="21"/>
      <c r="C95" s="22"/>
      <c r="D95" s="23" t="s">
        <v>81</v>
      </c>
      <c r="E95" s="23"/>
      <c r="F95" s="23"/>
      <c r="G95" s="30">
        <v>0.71103899999999998</v>
      </c>
      <c r="H95" s="31">
        <v>1.71473162022816E-5</v>
      </c>
      <c r="I95" s="30">
        <v>0.54567699999999997</v>
      </c>
      <c r="J95" s="32">
        <v>3.1397402421108146E-5</v>
      </c>
      <c r="K95" s="33">
        <v>0.28876400000000002</v>
      </c>
      <c r="L95" s="31">
        <v>4.9632481307622699E-5</v>
      </c>
      <c r="M95" s="30">
        <v>2.2587999999999997E-2</v>
      </c>
      <c r="N95" s="32">
        <v>2.0335090822628057E-6</v>
      </c>
      <c r="O95" s="33">
        <v>6.5314689999999995</v>
      </c>
      <c r="P95" s="31">
        <v>1.5865031295678249E-4</v>
      </c>
      <c r="Q95" s="30">
        <v>26.241548999999999</v>
      </c>
      <c r="R95" s="32">
        <v>3.5066688395884478E-4</v>
      </c>
      <c r="S95" s="33">
        <v>23.599029000000002</v>
      </c>
      <c r="T95" s="31">
        <v>3.975216799128474E-4</v>
      </c>
      <c r="U95" s="30">
        <v>104.537601</v>
      </c>
      <c r="V95" s="32">
        <v>4.8518867076308836E-4</v>
      </c>
      <c r="W95" s="33">
        <v>6.6369999999999997E-3</v>
      </c>
      <c r="X95" s="32">
        <v>1.4070622355265728E-3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17.301435999999999</v>
      </c>
      <c r="H97" s="31">
        <v>4.1723898948656566E-4</v>
      </c>
      <c r="I97" s="30">
        <v>13.986446000000001</v>
      </c>
      <c r="J97" s="32">
        <v>8.0475826084496578E-4</v>
      </c>
      <c r="K97" s="33">
        <v>8.5413610000000002</v>
      </c>
      <c r="L97" s="31">
        <v>1.4680809940787545E-3</v>
      </c>
      <c r="M97" s="30">
        <v>0.43927300000000002</v>
      </c>
      <c r="N97" s="32">
        <v>3.9546025991359554E-5</v>
      </c>
      <c r="O97" s="33">
        <v>118.874674</v>
      </c>
      <c r="P97" s="31">
        <v>2.8874827749676979E-3</v>
      </c>
      <c r="Q97" s="30">
        <v>17.742998</v>
      </c>
      <c r="R97" s="32">
        <v>2.3710040214272468E-4</v>
      </c>
      <c r="S97" s="33">
        <v>17.742998</v>
      </c>
      <c r="T97" s="31">
        <v>2.9887782127181126E-4</v>
      </c>
      <c r="U97" s="30">
        <v>111.779135</v>
      </c>
      <c r="V97" s="32">
        <v>5.1879868497936739E-4</v>
      </c>
      <c r="W97" s="33">
        <v>0</v>
      </c>
      <c r="X97" s="32">
        <v>0</v>
      </c>
    </row>
    <row r="98" spans="1:24" x14ac:dyDescent="0.3">
      <c r="A98" s="29"/>
      <c r="B98" s="21"/>
      <c r="C98" s="22"/>
      <c r="D98" s="23" t="s">
        <v>84</v>
      </c>
      <c r="E98" s="23"/>
      <c r="F98" s="23"/>
      <c r="G98" s="30">
        <v>193.41074900000001</v>
      </c>
      <c r="H98" s="31">
        <v>4.6642663342279685E-3</v>
      </c>
      <c r="I98" s="30">
        <v>186.618166</v>
      </c>
      <c r="J98" s="32">
        <v>1.0737717838558638E-2</v>
      </c>
      <c r="K98" s="33">
        <v>163.450289</v>
      </c>
      <c r="L98" s="31">
        <v>2.8093680006919239E-2</v>
      </c>
      <c r="M98" s="30">
        <v>0.68873799999999996</v>
      </c>
      <c r="N98" s="32">
        <v>6.2004381897446444E-5</v>
      </c>
      <c r="O98" s="33">
        <v>714.36490600000002</v>
      </c>
      <c r="P98" s="31">
        <v>1.7352025386975351E-2</v>
      </c>
      <c r="Q98" s="30">
        <v>62.589810999999997</v>
      </c>
      <c r="R98" s="32">
        <v>8.3639018378614104E-4</v>
      </c>
      <c r="S98" s="33">
        <v>62.589810999999997</v>
      </c>
      <c r="T98" s="31">
        <v>1.0543148539775774E-3</v>
      </c>
      <c r="U98" s="30">
        <v>613.03414999999995</v>
      </c>
      <c r="V98" s="32">
        <v>2.845265450188394E-3</v>
      </c>
      <c r="W98" s="33">
        <v>0</v>
      </c>
      <c r="X98" s="32">
        <v>0</v>
      </c>
    </row>
    <row r="99" spans="1:24" x14ac:dyDescent="0.3">
      <c r="A99" s="29"/>
      <c r="B99" s="21"/>
      <c r="C99" s="22"/>
      <c r="D99" s="23" t="s">
        <v>85</v>
      </c>
      <c r="E99" s="23"/>
      <c r="F99" s="23"/>
      <c r="G99" s="30">
        <v>2.0084179999999998</v>
      </c>
      <c r="H99" s="31">
        <v>4.8434725116841704E-5</v>
      </c>
      <c r="I99" s="30">
        <v>1.7603819999999999</v>
      </c>
      <c r="J99" s="32">
        <v>1.0128963117169167E-4</v>
      </c>
      <c r="K99" s="33">
        <v>1.3044210000000001</v>
      </c>
      <c r="L99" s="31">
        <v>2.2420263917860434E-4</v>
      </c>
      <c r="M99" s="30">
        <v>9.9363000000000007E-2</v>
      </c>
      <c r="N99" s="32">
        <v>8.9452613308340359E-6</v>
      </c>
      <c r="O99" s="33">
        <v>75.374632000000005</v>
      </c>
      <c r="P99" s="31">
        <v>1.8308605546167812E-3</v>
      </c>
      <c r="Q99" s="30">
        <v>2.117766</v>
      </c>
      <c r="R99" s="32">
        <v>2.8299792979979455E-5</v>
      </c>
      <c r="S99" s="33">
        <v>2.117766</v>
      </c>
      <c r="T99" s="31">
        <v>3.5673412579064638E-5</v>
      </c>
      <c r="U99" s="30">
        <v>16.495674999999999</v>
      </c>
      <c r="V99" s="32">
        <v>7.6561108634872027E-5</v>
      </c>
      <c r="W99" s="33">
        <v>0</v>
      </c>
      <c r="X99" s="32">
        <v>0</v>
      </c>
    </row>
    <row r="100" spans="1:24" x14ac:dyDescent="0.3">
      <c r="A100" s="29"/>
      <c r="B100" s="21"/>
      <c r="C100" s="22"/>
      <c r="D100" s="23" t="s">
        <v>86</v>
      </c>
      <c r="E100" s="23"/>
      <c r="F100" s="23"/>
      <c r="G100" s="30">
        <v>1.0926899999999999</v>
      </c>
      <c r="H100" s="31">
        <v>2.6351157870484012E-5</v>
      </c>
      <c r="I100" s="30">
        <v>0.96252899999999997</v>
      </c>
      <c r="J100" s="32">
        <v>5.538241552234527E-5</v>
      </c>
      <c r="K100" s="33">
        <v>0.72015600000000002</v>
      </c>
      <c r="L100" s="31">
        <v>1.2377972741952712E-4</v>
      </c>
      <c r="M100" s="30">
        <v>3.3134000000000004E-2</v>
      </c>
      <c r="N100" s="32">
        <v>2.982924115977325E-6</v>
      </c>
      <c r="O100" s="33">
        <v>37.143597999999997</v>
      </c>
      <c r="P100" s="31">
        <v>9.0222328959088985E-4</v>
      </c>
      <c r="Q100" s="30">
        <v>0.84084899999999996</v>
      </c>
      <c r="R100" s="32">
        <v>1.1236299301916615E-5</v>
      </c>
      <c r="S100" s="33">
        <v>0.84084899999999996</v>
      </c>
      <c r="T100" s="31">
        <v>1.4163960179592041E-5</v>
      </c>
      <c r="U100" s="30">
        <v>6.1002349999999996</v>
      </c>
      <c r="V100" s="32">
        <v>2.8312921692094963E-5</v>
      </c>
      <c r="W100" s="33">
        <v>0</v>
      </c>
      <c r="X100" s="32">
        <v>0</v>
      </c>
    </row>
    <row r="101" spans="1:24" x14ac:dyDescent="0.3">
      <c r="A101" s="29"/>
      <c r="B101" s="21"/>
      <c r="C101" s="22"/>
      <c r="D101" s="23" t="s">
        <v>87</v>
      </c>
      <c r="E101" s="23"/>
      <c r="F101" s="23"/>
      <c r="G101" s="30">
        <v>8.103434</v>
      </c>
      <c r="H101" s="31">
        <v>1.9542127101652596E-4</v>
      </c>
      <c r="I101" s="30">
        <v>7.3552879999999998</v>
      </c>
      <c r="J101" s="32">
        <v>4.2321178510207997E-4</v>
      </c>
      <c r="K101" s="33">
        <v>5.8163479999999996</v>
      </c>
      <c r="L101" s="31">
        <v>9.9970835488020875E-4</v>
      </c>
      <c r="M101" s="30">
        <v>0.19003300000000001</v>
      </c>
      <c r="N101" s="32">
        <v>1.710792595314538E-5</v>
      </c>
      <c r="O101" s="33">
        <v>266.18644399999999</v>
      </c>
      <c r="P101" s="31">
        <v>6.4657066649865527E-3</v>
      </c>
      <c r="Q101" s="30">
        <v>8.4908439999999992</v>
      </c>
      <c r="R101" s="32">
        <v>1.1346349286243176E-4</v>
      </c>
      <c r="S101" s="33">
        <v>8.4908439999999992</v>
      </c>
      <c r="T101" s="31">
        <v>1.4302684109409418E-4</v>
      </c>
      <c r="U101" s="30">
        <v>66.988691000000003</v>
      </c>
      <c r="V101" s="32">
        <v>3.1091352423946733E-4</v>
      </c>
      <c r="W101" s="33">
        <v>0</v>
      </c>
      <c r="X101" s="32">
        <v>0</v>
      </c>
    </row>
    <row r="102" spans="1:24" x14ac:dyDescent="0.3">
      <c r="A102" s="29"/>
      <c r="B102" s="21"/>
      <c r="C102" s="22"/>
      <c r="D102" s="23" t="s">
        <v>88</v>
      </c>
      <c r="E102" s="23"/>
      <c r="F102" s="23"/>
      <c r="G102" s="30">
        <v>425.853655</v>
      </c>
      <c r="H102" s="31">
        <v>1.0269826659553611E-2</v>
      </c>
      <c r="I102" s="30">
        <v>410.74417</v>
      </c>
      <c r="J102" s="32">
        <v>2.3633578101356766E-2</v>
      </c>
      <c r="K102" s="33">
        <v>345.151093</v>
      </c>
      <c r="L102" s="31">
        <v>5.9324241150656043E-2</v>
      </c>
      <c r="M102" s="30">
        <v>2.9309820000000002</v>
      </c>
      <c r="N102" s="32">
        <v>2.6386481835261218E-4</v>
      </c>
      <c r="O102" s="33">
        <v>7789.1810060000007</v>
      </c>
      <c r="P102" s="31">
        <v>0.18920031684739314</v>
      </c>
      <c r="Q102" s="30">
        <v>703.70765499999993</v>
      </c>
      <c r="R102" s="32">
        <v>9.4036739445844345E-3</v>
      </c>
      <c r="S102" s="33">
        <v>703.70765499999993</v>
      </c>
      <c r="T102" s="31">
        <v>1.1853837256741809E-2</v>
      </c>
      <c r="U102" s="30">
        <v>3257.3666539999999</v>
      </c>
      <c r="V102" s="32">
        <v>1.5118362980629992E-2</v>
      </c>
      <c r="W102" s="33">
        <v>0</v>
      </c>
      <c r="X102" s="32">
        <v>0</v>
      </c>
    </row>
    <row r="103" spans="1:24" x14ac:dyDescent="0.3">
      <c r="A103" s="29"/>
      <c r="B103" s="21"/>
      <c r="C103" s="22"/>
      <c r="D103" s="23" t="s">
        <v>89</v>
      </c>
      <c r="E103" s="23"/>
      <c r="F103" s="23"/>
      <c r="G103" s="30">
        <v>23.506124</v>
      </c>
      <c r="H103" s="31">
        <v>5.6687036986443836E-4</v>
      </c>
      <c r="I103" s="30">
        <v>22.473129</v>
      </c>
      <c r="J103" s="32">
        <v>1.2930687473990579E-3</v>
      </c>
      <c r="K103" s="33">
        <v>18.437366999999998</v>
      </c>
      <c r="L103" s="31">
        <v>3.1689970806238984E-3</v>
      </c>
      <c r="M103" s="30">
        <v>0.20841600000000002</v>
      </c>
      <c r="N103" s="32">
        <v>1.8762875371386798E-5</v>
      </c>
      <c r="O103" s="33">
        <v>485.58734500000003</v>
      </c>
      <c r="P103" s="31">
        <v>1.1794985822041429E-2</v>
      </c>
      <c r="Q103" s="30">
        <v>41.764735000000002</v>
      </c>
      <c r="R103" s="32">
        <v>5.5810384828338083E-4</v>
      </c>
      <c r="S103" s="33">
        <v>41.764735000000002</v>
      </c>
      <c r="T103" s="31">
        <v>7.0351994644842787E-4</v>
      </c>
      <c r="U103" s="30">
        <v>179.417024</v>
      </c>
      <c r="V103" s="32">
        <v>8.3272532135904981E-4</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30.266102</v>
      </c>
      <c r="H105" s="31">
        <v>7.2989304553548761E-4</v>
      </c>
      <c r="I105" s="30">
        <v>29.911398000000002</v>
      </c>
      <c r="J105" s="32">
        <v>1.7210551296534937E-3</v>
      </c>
      <c r="K105" s="33">
        <v>29.347777000000001</v>
      </c>
      <c r="L105" s="31">
        <v>5.0442679605933538E-3</v>
      </c>
      <c r="M105" s="30">
        <v>4.8150999999999999E-2</v>
      </c>
      <c r="N105" s="32">
        <v>4.3348457508427645E-6</v>
      </c>
      <c r="O105" s="33">
        <v>14.522952999999999</v>
      </c>
      <c r="P105" s="31">
        <v>3.5276459836319258E-4</v>
      </c>
      <c r="Q105" s="30">
        <v>681.51984200000004</v>
      </c>
      <c r="R105" s="32">
        <v>9.1071772992617258E-3</v>
      </c>
      <c r="S105" s="33">
        <v>630.29783499999996</v>
      </c>
      <c r="T105" s="31">
        <v>1.0617261168441748E-2</v>
      </c>
      <c r="U105" s="30">
        <v>971.02042800000004</v>
      </c>
      <c r="V105" s="32">
        <v>4.5067813517657169E-3</v>
      </c>
      <c r="W105" s="33">
        <v>1.4160000000000001E-2</v>
      </c>
      <c r="X105" s="32">
        <v>3.0019589053874151E-3</v>
      </c>
    </row>
    <row r="106" spans="1:24" x14ac:dyDescent="0.3">
      <c r="A106" s="29"/>
      <c r="B106" s="21"/>
      <c r="C106" s="22"/>
      <c r="D106" s="23" t="s">
        <v>92</v>
      </c>
      <c r="E106" s="23"/>
      <c r="F106" s="23"/>
      <c r="G106" s="30">
        <v>124.937652</v>
      </c>
      <c r="H106" s="31">
        <v>3.0129787879632766E-3</v>
      </c>
      <c r="I106" s="30">
        <v>105.255179</v>
      </c>
      <c r="J106" s="32">
        <v>6.0562186274458535E-3</v>
      </c>
      <c r="K106" s="33">
        <v>73.979928999999998</v>
      </c>
      <c r="L106" s="31">
        <v>1.2715599739689691E-2</v>
      </c>
      <c r="M106" s="30">
        <v>2.6734200000000001</v>
      </c>
      <c r="N106" s="32">
        <v>2.4067752128134544E-4</v>
      </c>
      <c r="O106" s="33">
        <v>1082.9742650000001</v>
      </c>
      <c r="P106" s="31">
        <v>2.6305599255908817E-2</v>
      </c>
      <c r="Q106" s="30">
        <v>9260.4186120000013</v>
      </c>
      <c r="R106" s="32">
        <v>0.12374734962576069</v>
      </c>
      <c r="S106" s="33">
        <v>8755.2527449999998</v>
      </c>
      <c r="T106" s="31">
        <v>0.14748076199465532</v>
      </c>
      <c r="U106" s="30">
        <v>23377.528038</v>
      </c>
      <c r="V106" s="32">
        <v>0.10850174144023116</v>
      </c>
      <c r="W106" s="33">
        <v>0.78609599999999991</v>
      </c>
      <c r="X106" s="32">
        <v>0.16665451184247351</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0.94592699999999996</v>
      </c>
      <c r="H108" s="31">
        <v>2.2811842069528715E-5</v>
      </c>
      <c r="I108" s="30">
        <v>0.71564700000000003</v>
      </c>
      <c r="J108" s="32">
        <v>4.1177210786708586E-5</v>
      </c>
      <c r="K108" s="33">
        <v>0.35787600000000003</v>
      </c>
      <c r="L108" s="31">
        <v>6.1511386046899134E-5</v>
      </c>
      <c r="M108" s="30">
        <v>0</v>
      </c>
      <c r="N108" s="32">
        <v>0</v>
      </c>
      <c r="O108" s="33">
        <v>15.281806000000001</v>
      </c>
      <c r="P108" s="31">
        <v>3.7119724589442844E-4</v>
      </c>
      <c r="Q108" s="30">
        <v>5.7692100000000002</v>
      </c>
      <c r="R108" s="32">
        <v>7.7094187298326294E-5</v>
      </c>
      <c r="S108" s="33">
        <v>5.1882250000000001</v>
      </c>
      <c r="T108" s="31">
        <v>8.7394778732880613E-5</v>
      </c>
      <c r="U108" s="30">
        <v>118.73682600000001</v>
      </c>
      <c r="V108" s="32">
        <v>5.510913032868251E-4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0.95455400000000012</v>
      </c>
      <c r="H110" s="31">
        <v>2.3019889584330415E-5</v>
      </c>
      <c r="I110" s="30">
        <v>0.62631499999999996</v>
      </c>
      <c r="J110" s="32">
        <v>3.603718701242007E-5</v>
      </c>
      <c r="K110" s="33">
        <v>0.40238499999999999</v>
      </c>
      <c r="L110" s="31">
        <v>6.9161550577522671E-5</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3.3144990000000001</v>
      </c>
      <c r="H111" s="31">
        <v>7.9931990235621627E-5</v>
      </c>
      <c r="I111" s="30">
        <v>2.5090140000000001</v>
      </c>
      <c r="J111" s="32">
        <v>1.4436474734722966E-4</v>
      </c>
      <c r="K111" s="33">
        <v>1.2291069999999999</v>
      </c>
      <c r="L111" s="31">
        <v>2.1125774058597404E-4</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0.33895900000000001</v>
      </c>
      <c r="H112" s="31">
        <v>8.1742874196902971E-6</v>
      </c>
      <c r="I112" s="30">
        <v>0.24518899999999999</v>
      </c>
      <c r="J112" s="32">
        <v>1.4107792159517599E-5</v>
      </c>
      <c r="K112" s="33">
        <v>0.106438</v>
      </c>
      <c r="L112" s="31">
        <v>1.8294462070828582E-5</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70.999642874094121</v>
      </c>
      <c r="H114" s="31">
        <v>1.7122173700896317E-3</v>
      </c>
      <c r="I114" s="30">
        <v>70.73606950894802</v>
      </c>
      <c r="J114" s="32">
        <v>4.070042974250186E-3</v>
      </c>
      <c r="K114" s="33">
        <v>70.013620375987173</v>
      </c>
      <c r="L114" s="31">
        <v>1.203387439081802E-2</v>
      </c>
      <c r="M114" s="30">
        <v>0.8442408418439753</v>
      </c>
      <c r="N114" s="32">
        <v>7.6003693089557328E-5</v>
      </c>
      <c r="O114" s="33">
        <v>488.49256023884055</v>
      </c>
      <c r="P114" s="31">
        <v>1.1865553914280536E-2</v>
      </c>
      <c r="Q114" s="30">
        <v>103.84061510787373</v>
      </c>
      <c r="R114" s="32">
        <v>1.38762635270684E-3</v>
      </c>
      <c r="S114" s="33">
        <v>101.94756422677543</v>
      </c>
      <c r="T114" s="31">
        <v>1.717289596722419E-3</v>
      </c>
      <c r="U114" s="30">
        <v>997.07326704468687</v>
      </c>
      <c r="V114" s="32">
        <v>4.6276999707580953E-3</v>
      </c>
      <c r="W114" s="33">
        <v>0</v>
      </c>
      <c r="X114" s="32">
        <v>0</v>
      </c>
    </row>
    <row r="115" spans="1:24" x14ac:dyDescent="0.3">
      <c r="A115" s="29"/>
      <c r="B115" s="21"/>
      <c r="C115" s="22"/>
      <c r="D115" s="23" t="s">
        <v>101</v>
      </c>
      <c r="E115" s="23"/>
      <c r="F115" s="23"/>
      <c r="G115" s="30">
        <v>5.502824082519953</v>
      </c>
      <c r="H115" s="31">
        <v>1.3270532917111408E-4</v>
      </c>
      <c r="I115" s="30">
        <v>5.502824082519953</v>
      </c>
      <c r="J115" s="32">
        <v>3.1662390419871865E-4</v>
      </c>
      <c r="K115" s="33">
        <v>5.0625981559183577</v>
      </c>
      <c r="L115" s="31">
        <v>8.7015454953395506E-4</v>
      </c>
      <c r="M115" s="30">
        <v>2.9623536310899076E-2</v>
      </c>
      <c r="N115" s="32">
        <v>2.6668908330509689E-6</v>
      </c>
      <c r="O115" s="33">
        <v>80.708086543625981</v>
      </c>
      <c r="P115" s="31">
        <v>1.9604109256722104E-3</v>
      </c>
      <c r="Q115" s="30">
        <v>20.177021635906495</v>
      </c>
      <c r="R115" s="32">
        <v>2.6962635874252405E-4</v>
      </c>
      <c r="S115" s="33">
        <v>20.177021635906495</v>
      </c>
      <c r="T115" s="31">
        <v>3.3987854061043858E-4</v>
      </c>
      <c r="U115" s="30">
        <v>29.348395106773083</v>
      </c>
      <c r="V115" s="32">
        <v>1.3621422985290392E-4</v>
      </c>
      <c r="W115" s="33">
        <v>0</v>
      </c>
      <c r="X115" s="32">
        <v>0</v>
      </c>
    </row>
    <row r="116" spans="1:24" x14ac:dyDescent="0.3">
      <c r="A116" s="29"/>
      <c r="B116" s="21"/>
      <c r="C116" s="22"/>
      <c r="D116" s="23" t="s">
        <v>102</v>
      </c>
      <c r="E116" s="23"/>
      <c r="F116" s="23"/>
      <c r="G116" s="30">
        <v>3.56657</v>
      </c>
      <c r="H116" s="31">
        <v>8.6010898906489647E-5</v>
      </c>
      <c r="I116" s="30">
        <v>3.56657</v>
      </c>
      <c r="J116" s="32">
        <v>2.0521486805024158E-4</v>
      </c>
      <c r="K116" s="33">
        <v>3.54657</v>
      </c>
      <c r="L116" s="31">
        <v>6.0958107392602751E-4</v>
      </c>
      <c r="M116" s="30">
        <v>4.4899300000000002</v>
      </c>
      <c r="N116" s="32">
        <v>4.0421079483461312E-4</v>
      </c>
      <c r="O116" s="33">
        <v>142.51275000000001</v>
      </c>
      <c r="P116" s="31">
        <v>3.4616550102024072E-3</v>
      </c>
      <c r="Q116" s="30">
        <v>149.32264000000001</v>
      </c>
      <c r="R116" s="32">
        <v>1.9954044966365497E-3</v>
      </c>
      <c r="S116" s="33">
        <v>149.32264000000001</v>
      </c>
      <c r="T116" s="31">
        <v>2.5153147912069327E-3</v>
      </c>
      <c r="U116" s="30">
        <v>544.82030999999995</v>
      </c>
      <c r="V116" s="32">
        <v>2.5286656617807186E-3</v>
      </c>
      <c r="W116" s="33">
        <v>0</v>
      </c>
      <c r="X116" s="32">
        <v>0</v>
      </c>
    </row>
    <row r="117" spans="1:24" x14ac:dyDescent="0.3">
      <c r="A117" s="29"/>
      <c r="B117" s="21"/>
      <c r="C117" s="22"/>
      <c r="D117" s="23" t="s">
        <v>103</v>
      </c>
      <c r="E117" s="23"/>
      <c r="F117" s="23"/>
      <c r="G117" s="30">
        <v>506.87878500096377</v>
      </c>
      <c r="H117" s="31">
        <v>1.2223817262681567E-2</v>
      </c>
      <c r="I117" s="30">
        <v>506.87878500096377</v>
      </c>
      <c r="J117" s="32">
        <v>2.9165013719467038E-2</v>
      </c>
      <c r="K117" s="33">
        <v>413.50097449057279</v>
      </c>
      <c r="L117" s="31">
        <v>7.1072153686356762E-2</v>
      </c>
      <c r="M117" s="30">
        <v>1637.230285531755</v>
      </c>
      <c r="N117" s="32">
        <v>0.14739342373758416</v>
      </c>
      <c r="O117" s="33">
        <v>7904.9025877835784</v>
      </c>
      <c r="P117" s="31">
        <v>0.19201121056300574</v>
      </c>
      <c r="Q117" s="30">
        <v>401.77950732804754</v>
      </c>
      <c r="R117" s="32">
        <v>5.3689958574185646E-3</v>
      </c>
      <c r="S117" s="33">
        <v>401.77950732804754</v>
      </c>
      <c r="T117" s="31">
        <v>6.7679083197703452E-3</v>
      </c>
      <c r="U117" s="30">
        <v>1180.7936973254964</v>
      </c>
      <c r="V117" s="32">
        <v>5.4803986218393335E-3</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41466.489076896476</v>
      </c>
      <c r="H119" s="31">
        <v>1</v>
      </c>
      <c r="I119" s="30">
        <v>17379.686149869107</v>
      </c>
      <c r="J119" s="32">
        <v>1</v>
      </c>
      <c r="K119" s="33">
        <v>5818.0448043739216</v>
      </c>
      <c r="L119" s="31">
        <v>1</v>
      </c>
      <c r="M119" s="30">
        <v>11107.892360561771</v>
      </c>
      <c r="N119" s="32">
        <v>1</v>
      </c>
      <c r="O119" s="33">
        <v>41168.963856876981</v>
      </c>
      <c r="P119" s="31">
        <v>1</v>
      </c>
      <c r="Q119" s="30">
        <v>74833.268268011816</v>
      </c>
      <c r="R119" s="32">
        <v>1</v>
      </c>
      <c r="S119" s="33">
        <v>59365.388587545334</v>
      </c>
      <c r="T119" s="31">
        <v>1</v>
      </c>
      <c r="U119" s="30">
        <v>215457.62978263031</v>
      </c>
      <c r="V119" s="32">
        <v>1</v>
      </c>
      <c r="W119" s="33">
        <v>4.7169199999999982</v>
      </c>
      <c r="X119" s="32">
        <v>1</v>
      </c>
    </row>
    <row r="120" spans="1:24" x14ac:dyDescent="0.3">
      <c r="A120" s="29"/>
      <c r="B120" s="14"/>
      <c r="C120" s="15"/>
      <c r="D120" s="48" t="s">
        <v>105</v>
      </c>
      <c r="E120" s="16"/>
      <c r="F120" s="16"/>
      <c r="G120" s="49">
        <v>203.15275588122927</v>
      </c>
      <c r="H120" s="50"/>
      <c r="I120" s="49">
        <v>203.15275588122927</v>
      </c>
      <c r="J120" s="51"/>
      <c r="K120" s="52">
        <v>185.70728511141587</v>
      </c>
      <c r="L120" s="50"/>
      <c r="M120" s="49">
        <v>767.15376847000164</v>
      </c>
      <c r="N120" s="51"/>
      <c r="O120" s="52">
        <v>7570.1050912477094</v>
      </c>
      <c r="P120" s="50"/>
      <c r="Q120" s="49">
        <v>470.15696098594753</v>
      </c>
      <c r="R120" s="51"/>
      <c r="S120" s="52">
        <v>470.15696098594753</v>
      </c>
      <c r="T120" s="50"/>
      <c r="U120" s="49">
        <v>972.81578156538865</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4272.5879999999997</v>
      </c>
      <c r="I129" s="59">
        <f>SUM(I6:I61)</f>
        <v>2710.4401002285822</v>
      </c>
      <c r="J129" s="59">
        <f>SUM(K6:K61)</f>
        <v>2040.7610512446306</v>
      </c>
      <c r="K129" s="59">
        <f>SUM(M6:M61)</f>
        <v>9075.8740000000016</v>
      </c>
      <c r="L129" s="59">
        <f>SUM(O6:O61)</f>
        <v>16881.938999999991</v>
      </c>
      <c r="M129" s="59">
        <f>SUM(Q6:Q61)</f>
        <v>20569.334426270605</v>
      </c>
      <c r="N129" s="59">
        <f>SUM(S6:S61)</f>
        <v>18595.971903310114</v>
      </c>
      <c r="O129" s="59">
        <f>SUM(U6:U61)</f>
        <v>150724.23800000001</v>
      </c>
      <c r="P129" s="59">
        <f>SUM(W6:W61)</f>
        <v>2.1289999999999991</v>
      </c>
    </row>
    <row r="130" spans="7:16" ht="14.5" x14ac:dyDescent="0.3">
      <c r="G130" s="14" t="s">
        <v>116</v>
      </c>
      <c r="H130" s="59">
        <f>SUM(G91:G112)</f>
        <v>1026.3341250000001</v>
      </c>
      <c r="I130" s="59">
        <f>SUM(I91:I112)</f>
        <v>932.54541599999993</v>
      </c>
      <c r="J130" s="59">
        <f>SUM(K91:K112)</f>
        <v>728.67588699999999</v>
      </c>
      <c r="K130" s="59">
        <f>SUM(M91:M112)</f>
        <v>12.839033000000001</v>
      </c>
      <c r="L130" s="59">
        <f>SUM(O91:O112)</f>
        <v>13286.734866000003</v>
      </c>
      <c r="M130" s="59">
        <f>SUM(Q91:Q112)</f>
        <v>18166.466443999998</v>
      </c>
      <c r="N130" s="59">
        <f>SUM(S91:S112)</f>
        <v>16866.180145000002</v>
      </c>
      <c r="O130" s="59">
        <f>SUM(U91:U112)</f>
        <v>59304.126669000012</v>
      </c>
      <c r="P130" s="59">
        <f>SUM(W91:W112)</f>
        <v>2.4249199999999997</v>
      </c>
    </row>
    <row r="131" spans="7:16" ht="14.5" x14ac:dyDescent="0.3">
      <c r="G131" s="14" t="s">
        <v>117</v>
      </c>
      <c r="H131" s="59">
        <f>SUM(G114:G117)</f>
        <v>586.94782195757784</v>
      </c>
      <c r="I131" s="59">
        <f>SUM(I114:I117)</f>
        <v>586.68424859243169</v>
      </c>
      <c r="J131" s="59">
        <f>SUM(K114:K117)</f>
        <v>492.12376302247833</v>
      </c>
      <c r="K131" s="59">
        <f>SUM(M114:M117)</f>
        <v>1642.5940799099099</v>
      </c>
      <c r="L131" s="59">
        <f>SUM(O114:O117)</f>
        <v>8616.6159845660441</v>
      </c>
      <c r="M131" s="59">
        <f>SUM(Q114:Q117)</f>
        <v>675.11978407182778</v>
      </c>
      <c r="N131" s="59">
        <f>SUM(S114:S117)</f>
        <v>673.22673319072942</v>
      </c>
      <c r="O131" s="59">
        <f>SUM(U114:U117)</f>
        <v>2752.0356694769562</v>
      </c>
      <c r="P131" s="59">
        <f>SUM(W114:W117)</f>
        <v>0</v>
      </c>
    </row>
    <row r="132" spans="7:16" ht="14.5" x14ac:dyDescent="0.3">
      <c r="G132" s="14" t="s">
        <v>118</v>
      </c>
      <c r="H132" s="59">
        <f>SUM(G63:G70)</f>
        <v>467.21677747836901</v>
      </c>
      <c r="I132" s="59">
        <f>SUM(I63:I70)</f>
        <v>443.31361302006383</v>
      </c>
      <c r="J132" s="59">
        <f>SUM(K63:K70)</f>
        <v>305.48478436888769</v>
      </c>
      <c r="K132" s="59">
        <f>SUM(M63:M70)</f>
        <v>114.00675512823283</v>
      </c>
      <c r="L132" s="59">
        <f>SUM(O63:O70)</f>
        <v>295.47164679541868</v>
      </c>
      <c r="M132" s="59">
        <f>SUM(Q63:Q70)</f>
        <v>18114.077550003269</v>
      </c>
      <c r="N132" s="59">
        <f>SUM(S63:S70)</f>
        <v>16852.104355524134</v>
      </c>
      <c r="O132" s="59">
        <f>SUM(U63:U70)</f>
        <v>419.91084573071686</v>
      </c>
      <c r="P132" s="59">
        <f>SUM(W63:W70)</f>
        <v>0</v>
      </c>
    </row>
    <row r="133" spans="7:16" ht="14.5" x14ac:dyDescent="0.3">
      <c r="G133" s="14" t="s">
        <v>119</v>
      </c>
      <c r="H133" s="59">
        <f>SUM(G72:G80)</f>
        <v>34807.678521296009</v>
      </c>
      <c r="I133" s="59">
        <f>SUM(I72:I80)</f>
        <v>12463.394287098023</v>
      </c>
      <c r="J133" s="59">
        <f>SUM(K72:K80)</f>
        <v>2033.7800418540778</v>
      </c>
      <c r="K133" s="59">
        <f>SUM(M72:M80)</f>
        <v>0</v>
      </c>
      <c r="L133" s="59">
        <f>SUM(O72:O80)</f>
        <v>0</v>
      </c>
      <c r="M133" s="59">
        <f>SUM(Q72:Q80)</f>
        <v>6129.5830395719668</v>
      </c>
      <c r="N133" s="59">
        <f>SUM(S72:S80)</f>
        <v>6110.7558244306447</v>
      </c>
      <c r="O133" s="59">
        <f>SUM(U72:U80)</f>
        <v>0</v>
      </c>
      <c r="P133" s="59">
        <f>SUM(W72:W80)</f>
        <v>0</v>
      </c>
    </row>
    <row r="134" spans="7:16" ht="14.5" x14ac:dyDescent="0.3">
      <c r="G134" s="14" t="s">
        <v>120</v>
      </c>
      <c r="H134" s="59">
        <f>SUM(G84:G86)</f>
        <v>34.509602042466263</v>
      </c>
      <c r="I134" s="59">
        <f>SUM(I84:I86)</f>
        <v>33.756668121815707</v>
      </c>
      <c r="J134" s="59">
        <f>SUM(K84:K86)</f>
        <v>30.256422351710548</v>
      </c>
      <c r="K134" s="59">
        <f>SUM(M84:M86)</f>
        <v>0.73845971735325944</v>
      </c>
      <c r="L134" s="59">
        <f>SUM(O84:O86)</f>
        <v>21.478331417095596</v>
      </c>
      <c r="M134" s="59">
        <f>SUM(Q84:Q86)</f>
        <v>26.480179025789269</v>
      </c>
      <c r="N134" s="59">
        <f>SUM(S84:S86)</f>
        <v>19.775950190039339</v>
      </c>
      <c r="O134" s="59">
        <f>SUM(U84:U86)</f>
        <v>274.04293422992117</v>
      </c>
      <c r="P134" s="59">
        <f>SUM(W84:W86)</f>
        <v>0</v>
      </c>
    </row>
    <row r="135" spans="7:16" ht="14.5" x14ac:dyDescent="0.3">
      <c r="G135" s="58" t="s">
        <v>121</v>
      </c>
      <c r="H135" s="59">
        <f>SUM(G81:G82, G87:G88)</f>
        <v>271.21422912205537</v>
      </c>
      <c r="I135" s="59">
        <f>SUM(I81:I82, I87:I88)</f>
        <v>209.55181680818941</v>
      </c>
      <c r="J135" s="59">
        <f>SUM(K81:K82, K87:K88)</f>
        <v>186.96285453213758</v>
      </c>
      <c r="K135" s="59">
        <f>SUM(M81:M82, M87:M88)</f>
        <v>261.84003280627246</v>
      </c>
      <c r="L135" s="59">
        <f>SUM(O81:O82, O87:O88)</f>
        <v>2066.7240280984329</v>
      </c>
      <c r="M135" s="59">
        <f>SUM(Q81:Q82, Q87:Q88)</f>
        <v>11152.206845068351</v>
      </c>
      <c r="N135" s="59">
        <f>SUM(S81:S82, S87:S88)</f>
        <v>247.37367589968133</v>
      </c>
      <c r="O135" s="59">
        <f>SUM(U81:U82, U87:U88)</f>
        <v>1983.2756641926871</v>
      </c>
      <c r="P135" s="59">
        <f>SUM(W81:W82, W87:W88)</f>
        <v>0.16300000000000001</v>
      </c>
    </row>
    <row r="136" spans="7:16" ht="14.5" x14ac:dyDescent="0.3">
      <c r="G136" s="60" t="s">
        <v>122</v>
      </c>
      <c r="H136" s="59">
        <f>SUM(H129:H135)</f>
        <v>41466.489076896483</v>
      </c>
      <c r="I136" s="59">
        <f>SUM(I129:I135)</f>
        <v>17379.686149869107</v>
      </c>
      <c r="J136" s="59">
        <f>SUM(J129:J135)</f>
        <v>5818.0448043739225</v>
      </c>
      <c r="K136" s="59">
        <f t="shared" ref="K136:P136" si="0">SUM(K129:K135)</f>
        <v>11107.892360561771</v>
      </c>
      <c r="L136" s="59">
        <f t="shared" si="0"/>
        <v>41168.963856876988</v>
      </c>
      <c r="M136" s="59">
        <f t="shared" si="0"/>
        <v>74833.268268011801</v>
      </c>
      <c r="N136" s="59">
        <f t="shared" si="0"/>
        <v>59365.388587545342</v>
      </c>
      <c r="O136" s="59">
        <f t="shared" si="0"/>
        <v>215457.62978263031</v>
      </c>
      <c r="P136" s="59">
        <f t="shared" si="0"/>
        <v>4.7169199999999991</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0.10303712938119278</v>
      </c>
      <c r="I140" s="61">
        <f t="shared" ref="I140:M140" si="1">I129/I$136</f>
        <v>0.15595449059642516</v>
      </c>
      <c r="J140" s="61">
        <f t="shared" si="1"/>
        <v>0.35076406591272996</v>
      </c>
      <c r="K140" s="61">
        <f t="shared" si="1"/>
        <v>0.81706535366003474</v>
      </c>
      <c r="L140" s="61">
        <f t="shared" si="1"/>
        <v>0.41006470453542837</v>
      </c>
      <c r="M140" s="61">
        <f t="shared" si="1"/>
        <v>0.27486885047707005</v>
      </c>
      <c r="N140" s="61">
        <f>N129/N$136</f>
        <v>0.31324602341121516</v>
      </c>
      <c r="O140" s="61">
        <f t="shared" ref="O140:P140" si="2">O129/O$136</f>
        <v>0.69955395941216769</v>
      </c>
      <c r="P140" s="61">
        <f t="shared" si="2"/>
        <v>0.45135384954589003</v>
      </c>
    </row>
    <row r="141" spans="7:16" ht="14.5" x14ac:dyDescent="0.3">
      <c r="G141" s="14" t="s">
        <v>116</v>
      </c>
      <c r="H141" s="61">
        <f t="shared" ref="H141:P146" si="3">H130/H$136</f>
        <v>2.4750928951248818E-2</v>
      </c>
      <c r="I141" s="61">
        <f t="shared" si="3"/>
        <v>5.3657206922981364E-2</v>
      </c>
      <c r="J141" s="61">
        <f t="shared" si="3"/>
        <v>0.12524411748293721</v>
      </c>
      <c r="K141" s="61">
        <f t="shared" si="3"/>
        <v>1.1558478047180752E-3</v>
      </c>
      <c r="L141" s="61">
        <f t="shared" si="3"/>
        <v>0.32273668368703784</v>
      </c>
      <c r="M141" s="61">
        <f t="shared" si="3"/>
        <v>0.24275922814085388</v>
      </c>
      <c r="N141" s="61">
        <f t="shared" si="3"/>
        <v>0.28410797177091957</v>
      </c>
      <c r="O141" s="61">
        <f t="shared" si="3"/>
        <v>0.27524728053877889</v>
      </c>
      <c r="P141" s="61">
        <f t="shared" si="3"/>
        <v>0.51408970260254572</v>
      </c>
    </row>
    <row r="142" spans="7:16" ht="14.5" x14ac:dyDescent="0.3">
      <c r="G142" s="14" t="s">
        <v>117</v>
      </c>
      <c r="H142" s="61">
        <f t="shared" si="3"/>
        <v>1.4154750860848799E-2</v>
      </c>
      <c r="I142" s="61">
        <f t="shared" si="3"/>
        <v>3.3756895465966184E-2</v>
      </c>
      <c r="J142" s="61">
        <f t="shared" si="3"/>
        <v>8.4585763700634753E-2</v>
      </c>
      <c r="K142" s="61">
        <f t="shared" si="3"/>
        <v>0.14787630511634137</v>
      </c>
      <c r="L142" s="61">
        <f t="shared" si="3"/>
        <v>0.20929883041316083</v>
      </c>
      <c r="M142" s="61">
        <f t="shared" si="3"/>
        <v>9.0216530655044796E-3</v>
      </c>
      <c r="N142" s="61">
        <f t="shared" si="3"/>
        <v>1.1340391248310133E-2</v>
      </c>
      <c r="O142" s="61">
        <f t="shared" si="3"/>
        <v>1.277297848423105E-2</v>
      </c>
      <c r="P142" s="61">
        <f t="shared" si="3"/>
        <v>0</v>
      </c>
    </row>
    <row r="143" spans="7:16" ht="14.5" x14ac:dyDescent="0.3">
      <c r="G143" s="14" t="s">
        <v>118</v>
      </c>
      <c r="H143" s="61">
        <f t="shared" si="3"/>
        <v>1.1267333885247692E-2</v>
      </c>
      <c r="I143" s="61">
        <f t="shared" si="3"/>
        <v>2.5507572990517011E-2</v>
      </c>
      <c r="J143" s="61">
        <f t="shared" si="3"/>
        <v>5.2506433800445916E-2</v>
      </c>
      <c r="K143" s="61">
        <f t="shared" si="3"/>
        <v>1.0263581193225305E-2</v>
      </c>
      <c r="L143" s="61">
        <f t="shared" si="3"/>
        <v>7.1770484149812335E-3</v>
      </c>
      <c r="M143" s="61">
        <f t="shared" si="3"/>
        <v>0.24205915322485394</v>
      </c>
      <c r="N143" s="61">
        <f t="shared" si="3"/>
        <v>0.28387086746130807</v>
      </c>
      <c r="O143" s="61">
        <f t="shared" si="3"/>
        <v>1.9489253926832583E-3</v>
      </c>
      <c r="P143" s="61">
        <f t="shared" si="3"/>
        <v>0</v>
      </c>
    </row>
    <row r="144" spans="7:16" ht="14.5" x14ac:dyDescent="0.3">
      <c r="G144" s="14" t="s">
        <v>119</v>
      </c>
      <c r="H144" s="61">
        <f t="shared" si="3"/>
        <v>0.83941706414420059</v>
      </c>
      <c r="I144" s="61">
        <f t="shared" si="3"/>
        <v>0.7171242437650055</v>
      </c>
      <c r="J144" s="61">
        <f t="shared" si="3"/>
        <v>0.34956417666723899</v>
      </c>
      <c r="K144" s="61">
        <f t="shared" si="3"/>
        <v>0</v>
      </c>
      <c r="L144" s="61">
        <f t="shared" si="3"/>
        <v>0</v>
      </c>
      <c r="M144" s="61">
        <f t="shared" si="3"/>
        <v>8.190986684717759E-2</v>
      </c>
      <c r="N144" s="61">
        <f t="shared" si="3"/>
        <v>0.10293465552607636</v>
      </c>
      <c r="O144" s="61">
        <f t="shared" si="3"/>
        <v>0</v>
      </c>
      <c r="P144" s="61">
        <f t="shared" si="3"/>
        <v>0</v>
      </c>
    </row>
    <row r="145" spans="7:16" ht="14.5" x14ac:dyDescent="0.3">
      <c r="G145" s="14" t="s">
        <v>120</v>
      </c>
      <c r="H145" s="61">
        <f t="shared" si="3"/>
        <v>8.3222869383686672E-4</v>
      </c>
      <c r="I145" s="61">
        <f t="shared" si="3"/>
        <v>1.9423059674797375E-3</v>
      </c>
      <c r="J145" s="61">
        <f t="shared" si="3"/>
        <v>5.2004450582718445E-3</v>
      </c>
      <c r="K145" s="61">
        <f t="shared" si="3"/>
        <v>6.6480633173502643E-5</v>
      </c>
      <c r="L145" s="61">
        <f t="shared" si="3"/>
        <v>5.2171173148210753E-4</v>
      </c>
      <c r="M145" s="61">
        <f t="shared" si="3"/>
        <v>3.5385570667516167E-4</v>
      </c>
      <c r="N145" s="61">
        <f t="shared" si="3"/>
        <v>3.3312255946705394E-4</v>
      </c>
      <c r="O145" s="61">
        <f t="shared" si="3"/>
        <v>1.2719110226284216E-3</v>
      </c>
      <c r="P145" s="61">
        <f t="shared" si="3"/>
        <v>0</v>
      </c>
    </row>
    <row r="146" spans="7:16" ht="14.5" x14ac:dyDescent="0.3">
      <c r="G146" s="58" t="s">
        <v>121</v>
      </c>
      <c r="H146" s="61">
        <f t="shared" si="3"/>
        <v>6.5405640834243044E-3</v>
      </c>
      <c r="I146" s="61">
        <f t="shared" si="3"/>
        <v>1.2057284291625003E-2</v>
      </c>
      <c r="J146" s="61">
        <f t="shared" si="3"/>
        <v>3.213499737774133E-2</v>
      </c>
      <c r="K146" s="61">
        <f t="shared" si="3"/>
        <v>2.3572431592506909E-2</v>
      </c>
      <c r="L146" s="61">
        <f t="shared" si="3"/>
        <v>5.0201021217909543E-2</v>
      </c>
      <c r="M146" s="61">
        <f t="shared" si="3"/>
        <v>0.14902739253786498</v>
      </c>
      <c r="N146" s="61">
        <f t="shared" si="3"/>
        <v>4.1669680227037122E-3</v>
      </c>
      <c r="O146" s="61">
        <f t="shared" si="3"/>
        <v>9.2049451495106634E-3</v>
      </c>
      <c r="P146" s="61">
        <f t="shared" si="3"/>
        <v>3.4556447851564163E-2</v>
      </c>
    </row>
    <row r="147" spans="7:16" ht="14.5" x14ac:dyDescent="0.3">
      <c r="G147" s="60" t="s">
        <v>122</v>
      </c>
      <c r="H147" s="61">
        <f>SUM(H140:H146)</f>
        <v>0.99999999999999978</v>
      </c>
      <c r="I147" s="61">
        <f t="shared" ref="I147:M147" si="4">SUM(I140:I146)</f>
        <v>0.99999999999999989</v>
      </c>
      <c r="J147" s="61">
        <f t="shared" si="4"/>
        <v>1.0000000000000002</v>
      </c>
      <c r="K147" s="61">
        <f t="shared" si="4"/>
        <v>0.99999999999999989</v>
      </c>
      <c r="L147" s="61">
        <f t="shared" si="4"/>
        <v>1</v>
      </c>
      <c r="M147" s="61">
        <f t="shared" si="4"/>
        <v>1</v>
      </c>
      <c r="N147" s="61">
        <f>SUM(N140:N146)</f>
        <v>1</v>
      </c>
      <c r="O147" s="61">
        <f t="shared" ref="O147:P147" si="5">SUM(O140:O146)</f>
        <v>1</v>
      </c>
      <c r="P147" s="61">
        <f t="shared" si="5"/>
        <v>0.99999999999999989</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8870B01C-BF2C-4973-B80A-7F557D15CD98}"/>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高屏空品區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2025-10-30T07:22:25Z</dcterms:created>
  <dcterms:modified xsi:type="dcterms:W3CDTF">2025-10-30T07:22:26Z</dcterms:modified>
</cp:coreProperties>
</file>