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483BCA8B-FB8B-4A86-B761-097E12AD9F68}" xr6:coauthVersionLast="36" xr6:coauthVersionMax="36" xr10:uidLastSave="{00000000-0000-0000-0000-000000000000}"/>
  <bookViews>
    <workbookView xWindow="0" yWindow="0" windowWidth="15950" windowHeight="5870" xr2:uid="{AB0650E0-B487-44A7-8C9E-B072D336CC3A}"/>
  </bookViews>
  <sheets>
    <sheet name="南投縣" sheetId="1" r:id="rId1"/>
  </sheets>
  <definedNames>
    <definedName name="_xlnm._FilterDatabase" localSheetId="0" hidden="1">南投縣!$A$4:$X$4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6" i="1" l="1"/>
  <c r="I145" i="1" s="1"/>
  <c r="P135" i="1"/>
  <c r="O135" i="1"/>
  <c r="N135" i="1"/>
  <c r="M135" i="1"/>
  <c r="L135" i="1"/>
  <c r="K135" i="1"/>
  <c r="J135" i="1"/>
  <c r="I135" i="1"/>
  <c r="I146" i="1" s="1"/>
  <c r="H135" i="1"/>
  <c r="P134" i="1"/>
  <c r="P145" i="1" s="1"/>
  <c r="O134" i="1"/>
  <c r="N134" i="1"/>
  <c r="M134" i="1"/>
  <c r="L134" i="1"/>
  <c r="K134" i="1"/>
  <c r="K145" i="1" s="1"/>
  <c r="J134" i="1"/>
  <c r="I134" i="1"/>
  <c r="H134" i="1"/>
  <c r="P133" i="1"/>
  <c r="O133" i="1"/>
  <c r="N133" i="1"/>
  <c r="M133" i="1"/>
  <c r="L133" i="1"/>
  <c r="K133" i="1"/>
  <c r="J133" i="1"/>
  <c r="I133" i="1"/>
  <c r="I144" i="1" s="1"/>
  <c r="H133" i="1"/>
  <c r="P132" i="1"/>
  <c r="P143" i="1" s="1"/>
  <c r="O132" i="1"/>
  <c r="N132" i="1"/>
  <c r="M132" i="1"/>
  <c r="L132" i="1"/>
  <c r="K132" i="1"/>
  <c r="J132" i="1"/>
  <c r="I132" i="1"/>
  <c r="H132" i="1"/>
  <c r="P131" i="1"/>
  <c r="O131" i="1"/>
  <c r="N131" i="1"/>
  <c r="M131" i="1"/>
  <c r="L131" i="1"/>
  <c r="K131" i="1"/>
  <c r="J131" i="1"/>
  <c r="I131" i="1"/>
  <c r="I142" i="1" s="1"/>
  <c r="H131" i="1"/>
  <c r="P130" i="1"/>
  <c r="P141" i="1" s="1"/>
  <c r="O130" i="1"/>
  <c r="N130" i="1"/>
  <c r="M130" i="1"/>
  <c r="L130" i="1"/>
  <c r="K130" i="1"/>
  <c r="J130" i="1"/>
  <c r="I130" i="1"/>
  <c r="H130" i="1"/>
  <c r="P129" i="1"/>
  <c r="P136" i="1" s="1"/>
  <c r="O129" i="1"/>
  <c r="N129" i="1"/>
  <c r="M129" i="1"/>
  <c r="L129" i="1"/>
  <c r="K129" i="1"/>
  <c r="K136" i="1" s="1"/>
  <c r="J129" i="1"/>
  <c r="J136" i="1" s="1"/>
  <c r="I129" i="1"/>
  <c r="I140" i="1" s="1"/>
  <c r="H129" i="1"/>
  <c r="H136" i="1" s="1"/>
  <c r="J144" i="1" l="1"/>
  <c r="J145" i="1"/>
  <c r="J146" i="1"/>
  <c r="J143" i="1"/>
  <c r="J141" i="1"/>
  <c r="M145" i="1"/>
  <c r="H144" i="1"/>
  <c r="L142" i="1"/>
  <c r="M143" i="1"/>
  <c r="K144" i="1"/>
  <c r="H145" i="1"/>
  <c r="H143" i="1"/>
  <c r="H141" i="1"/>
  <c r="K142" i="1"/>
  <c r="H142" i="1"/>
  <c r="K141" i="1"/>
  <c r="K143" i="1"/>
  <c r="K146" i="1"/>
  <c r="J142" i="1"/>
  <c r="O145" i="1"/>
  <c r="M140" i="1"/>
  <c r="N140" i="1"/>
  <c r="H146" i="1"/>
  <c r="M142" i="1"/>
  <c r="P140" i="1"/>
  <c r="P144" i="1"/>
  <c r="P142" i="1"/>
  <c r="P146" i="1"/>
  <c r="I143" i="1"/>
  <c r="M136" i="1"/>
  <c r="O136" i="1"/>
  <c r="O140" i="1" s="1"/>
  <c r="H140" i="1"/>
  <c r="I141" i="1"/>
  <c r="I147" i="1" s="1"/>
  <c r="J140" i="1"/>
  <c r="L136" i="1"/>
  <c r="N136" i="1"/>
  <c r="K140" i="1"/>
  <c r="K147" i="1" s="1"/>
  <c r="J147" i="1" l="1"/>
  <c r="O146" i="1"/>
  <c r="O142" i="1"/>
  <c r="O144" i="1"/>
  <c r="N146" i="1"/>
  <c r="N141" i="1"/>
  <c r="N147" i="1" s="1"/>
  <c r="N144" i="1"/>
  <c r="N142" i="1"/>
  <c r="N145" i="1"/>
  <c r="O143" i="1"/>
  <c r="L143" i="1"/>
  <c r="L144" i="1"/>
  <c r="L146" i="1"/>
  <c r="L141" i="1"/>
  <c r="H147" i="1"/>
  <c r="L140" i="1"/>
  <c r="M141" i="1"/>
  <c r="M147" i="1" s="1"/>
  <c r="M146" i="1"/>
  <c r="M144" i="1"/>
  <c r="L145" i="1"/>
  <c r="N143" i="1"/>
  <c r="P147" i="1"/>
  <c r="O141" i="1"/>
  <c r="O147" i="1" s="1"/>
  <c r="L147" i="1" l="1"/>
</calcChain>
</file>

<file path=xl/sharedStrings.xml><?xml version="1.0" encoding="utf-8"?>
<sst xmlns="http://schemas.openxmlformats.org/spreadsheetml/2006/main" count="282" uniqueCount="124">
  <si>
    <t>南投縣民國112年各污染源行業別排放量分類統計表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</si>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</sst>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DA4ED1A5-89B8-4BEB-BC09-69B27FDC7880}"/>
    <cellStyle name="一般 2 2" xfId="4" xr:uid="{3D310075-8B93-42DD-A880-675635C246F3}"/>
    <cellStyle name="一般 2 5" xfId="3" xr:uid="{C978B6B2-20BB-4C1E-A592-133650D1F666}"/>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B7180-9639-40F6-BD21-08D1710CC06E}">
  <sheetPr codeName="工作表20"/>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0</v>
      </c>
      <c r="H6" s="31">
        <v>0</v>
      </c>
      <c r="I6" s="30">
        <v>0</v>
      </c>
      <c r="J6" s="32">
        <v>0</v>
      </c>
      <c r="K6" s="33">
        <v>0</v>
      </c>
      <c r="L6" s="31">
        <v>0</v>
      </c>
      <c r="M6" s="30">
        <v>0</v>
      </c>
      <c r="N6" s="32">
        <v>0</v>
      </c>
      <c r="O6" s="33">
        <v>0</v>
      </c>
      <c r="P6" s="31">
        <v>0</v>
      </c>
      <c r="Q6" s="30">
        <v>0</v>
      </c>
      <c r="R6" s="32">
        <v>0</v>
      </c>
      <c r="S6" s="33">
        <v>0</v>
      </c>
      <c r="T6" s="31">
        <v>0</v>
      </c>
      <c r="U6" s="30">
        <v>0</v>
      </c>
      <c r="V6" s="32">
        <v>0</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v>
      </c>
      <c r="R7" s="32">
        <v>0</v>
      </c>
      <c r="S7" s="33">
        <v>0</v>
      </c>
      <c r="T7" s="31">
        <v>0</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3.5785151018332435</v>
      </c>
      <c r="H10" s="31">
        <v>3.2157766015869223E-4</v>
      </c>
      <c r="I10" s="30">
        <v>2.2203419894988681</v>
      </c>
      <c r="J10" s="32">
        <v>5.2515198110105767E-4</v>
      </c>
      <c r="K10" s="33">
        <v>2.0288076823626024</v>
      </c>
      <c r="L10" s="31">
        <v>2.0961800026487545E-3</v>
      </c>
      <c r="M10" s="30">
        <v>3.7179999999999995</v>
      </c>
      <c r="N10" s="32">
        <v>4.3093519220151852E-2</v>
      </c>
      <c r="O10" s="33">
        <v>9.620000000000001</v>
      </c>
      <c r="P10" s="31">
        <v>2.70420466019421E-3</v>
      </c>
      <c r="Q10" s="30">
        <v>0.30473928828154251</v>
      </c>
      <c r="R10" s="32">
        <v>3.3040440636751738E-5</v>
      </c>
      <c r="S10" s="33">
        <v>0.20047006774893353</v>
      </c>
      <c r="T10" s="31">
        <v>2.661896392696442E-5</v>
      </c>
      <c r="U10" s="30">
        <v>9.393250201450444</v>
      </c>
      <c r="V10" s="32">
        <v>9.8728653752849327E-4</v>
      </c>
      <c r="W10" s="33">
        <v>1E-3</v>
      </c>
      <c r="X10" s="32">
        <v>1.7499221284652837E-3</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4.562134431873841</v>
      </c>
      <c r="R11" s="32">
        <v>4.9463570228577738E-4</v>
      </c>
      <c r="S11" s="33">
        <v>3.6879052958288328</v>
      </c>
      <c r="T11" s="31">
        <v>4.8969015244048068E-4</v>
      </c>
      <c r="U11" s="30">
        <v>0</v>
      </c>
      <c r="V11" s="32">
        <v>0</v>
      </c>
      <c r="W11" s="33">
        <v>0</v>
      </c>
      <c r="X11" s="32">
        <v>0</v>
      </c>
    </row>
    <row r="12" spans="1:24" x14ac:dyDescent="0.3">
      <c r="A12" s="29"/>
      <c r="B12" s="21"/>
      <c r="C12" s="22"/>
      <c r="D12" s="23"/>
      <c r="E12" s="23" t="s">
        <v>17</v>
      </c>
      <c r="F12" s="23" t="s">
        <v>19</v>
      </c>
      <c r="G12" s="30">
        <v>8.1484898166757302E-2</v>
      </c>
      <c r="H12" s="31">
        <v>7.3225128705789657E-6</v>
      </c>
      <c r="I12" s="30">
        <v>5.3143242900657049E-2</v>
      </c>
      <c r="J12" s="32">
        <v>1.256936067660175E-5</v>
      </c>
      <c r="K12" s="33">
        <v>3.8568572129978503E-2</v>
      </c>
      <c r="L12" s="31">
        <v>3.9849351090502988E-5</v>
      </c>
      <c r="M12" s="30">
        <v>0</v>
      </c>
      <c r="N12" s="32">
        <v>0</v>
      </c>
      <c r="O12" s="33">
        <v>0</v>
      </c>
      <c r="P12" s="31">
        <v>0</v>
      </c>
      <c r="Q12" s="30">
        <v>64.886714442647389</v>
      </c>
      <c r="R12" s="32">
        <v>7.0351468258187302E-3</v>
      </c>
      <c r="S12" s="33">
        <v>53.193624636422214</v>
      </c>
      <c r="T12" s="31">
        <v>7.0631949758940583E-3</v>
      </c>
      <c r="U12" s="30">
        <v>0.21774979854955678</v>
      </c>
      <c r="V12" s="32">
        <v>2.2886800633110232E-5</v>
      </c>
      <c r="W12" s="33">
        <v>0</v>
      </c>
      <c r="X12" s="32">
        <v>0</v>
      </c>
    </row>
    <row r="13" spans="1:24" x14ac:dyDescent="0.3">
      <c r="A13" s="29"/>
      <c r="B13" s="21"/>
      <c r="C13" s="22"/>
      <c r="D13" s="23" t="s">
        <v>23</v>
      </c>
      <c r="E13" s="23" t="s">
        <v>17</v>
      </c>
      <c r="F13" s="23" t="s">
        <v>18</v>
      </c>
      <c r="G13" s="30">
        <v>5.73543055241577</v>
      </c>
      <c r="H13" s="31">
        <v>5.1540549210025001E-4</v>
      </c>
      <c r="I13" s="30">
        <v>4.9172687323725413</v>
      </c>
      <c r="J13" s="32">
        <v>1.1630250783999973E-3</v>
      </c>
      <c r="K13" s="33">
        <v>4.3558163116750386</v>
      </c>
      <c r="L13" s="31">
        <v>4.5004635614902958E-3</v>
      </c>
      <c r="M13" s="30">
        <v>8.4329999999999998</v>
      </c>
      <c r="N13" s="32">
        <v>9.7742777725535399E-2</v>
      </c>
      <c r="O13" s="33">
        <v>16.361999999999995</v>
      </c>
      <c r="P13" s="31">
        <v>4.5993967411743913E-3</v>
      </c>
      <c r="Q13" s="30">
        <v>0.82005587615935083</v>
      </c>
      <c r="R13" s="32">
        <v>8.8912091538488898E-5</v>
      </c>
      <c r="S13" s="33">
        <v>0.77319152894564958</v>
      </c>
      <c r="T13" s="31">
        <v>1.0266648606820857E-4</v>
      </c>
      <c r="U13" s="30">
        <v>2.7390000000000003</v>
      </c>
      <c r="V13" s="32">
        <v>2.878852120720666E-4</v>
      </c>
      <c r="W13" s="33">
        <v>4.0000000000000001E-3</v>
      </c>
      <c r="X13" s="32">
        <v>6.9996885138611346E-3</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16.753806169766158</v>
      </c>
      <c r="R14" s="32">
        <v>1.8164810363420784E-3</v>
      </c>
      <c r="S14" s="33">
        <v>13.543320877853295</v>
      </c>
      <c r="T14" s="31">
        <v>1.7983191902263367E-3</v>
      </c>
      <c r="U14" s="30">
        <v>0</v>
      </c>
      <c r="V14" s="32">
        <v>0</v>
      </c>
      <c r="W14" s="33">
        <v>0</v>
      </c>
      <c r="X14" s="32">
        <v>0</v>
      </c>
    </row>
    <row r="15" spans="1:24" x14ac:dyDescent="0.3">
      <c r="A15" s="29"/>
      <c r="B15" s="34"/>
      <c r="C15" s="35"/>
      <c r="D15" s="23"/>
      <c r="E15" s="23" t="s">
        <v>17</v>
      </c>
      <c r="F15" s="23" t="s">
        <v>19</v>
      </c>
      <c r="G15" s="30">
        <v>3.1569447584229547E-2</v>
      </c>
      <c r="H15" s="31">
        <v>2.8369390089867768E-6</v>
      </c>
      <c r="I15" s="30">
        <v>2.0927403444842105E-2</v>
      </c>
      <c r="J15" s="32">
        <v>4.9497183003057976E-6</v>
      </c>
      <c r="K15" s="33">
        <v>1.5501283639089402E-2</v>
      </c>
      <c r="L15" s="31">
        <v>1.6016047781229792E-5</v>
      </c>
      <c r="M15" s="30">
        <v>0</v>
      </c>
      <c r="N15" s="32">
        <v>0</v>
      </c>
      <c r="O15" s="33">
        <v>0</v>
      </c>
      <c r="P15" s="31">
        <v>0</v>
      </c>
      <c r="Q15" s="30">
        <v>110.85823389820557</v>
      </c>
      <c r="R15" s="32">
        <v>1.2019470534514107E-2</v>
      </c>
      <c r="S15" s="33">
        <v>103.18448759320106</v>
      </c>
      <c r="T15" s="31">
        <v>1.3701118495682948E-2</v>
      </c>
      <c r="U15" s="30">
        <v>0</v>
      </c>
      <c r="V15" s="32">
        <v>0</v>
      </c>
      <c r="W15" s="33">
        <v>0</v>
      </c>
      <c r="X15" s="32">
        <v>0</v>
      </c>
    </row>
    <row r="16" spans="1:24" x14ac:dyDescent="0.3">
      <c r="A16" s="29"/>
      <c r="B16" s="34"/>
      <c r="C16" s="35"/>
      <c r="D16" s="23" t="s">
        <v>24</v>
      </c>
      <c r="E16" s="23" t="s">
        <v>17</v>
      </c>
      <c r="F16" s="23" t="s">
        <v>18</v>
      </c>
      <c r="G16" s="30">
        <v>4.6115343850831492</v>
      </c>
      <c r="H16" s="31">
        <v>4.1440832163504949E-4</v>
      </c>
      <c r="I16" s="30">
        <v>3.0482728780390951</v>
      </c>
      <c r="J16" s="32">
        <v>7.2097296200760331E-4</v>
      </c>
      <c r="K16" s="33">
        <v>2.279592845453823</v>
      </c>
      <c r="L16" s="31">
        <v>2.3552931992335789E-3</v>
      </c>
      <c r="M16" s="30">
        <v>0.23399999999999996</v>
      </c>
      <c r="N16" s="32">
        <v>2.7121795313382281E-3</v>
      </c>
      <c r="O16" s="33">
        <v>3.3729999999999998</v>
      </c>
      <c r="P16" s="31">
        <v>9.4815824520115056E-4</v>
      </c>
      <c r="Q16" s="30">
        <v>0.39503709836880646</v>
      </c>
      <c r="R16" s="32">
        <v>4.2830709067977289E-5</v>
      </c>
      <c r="S16" s="33">
        <v>0.31828934238420525</v>
      </c>
      <c r="T16" s="31">
        <v>4.2263329475566857E-5</v>
      </c>
      <c r="U16" s="30">
        <v>47.54829315386894</v>
      </c>
      <c r="V16" s="32">
        <v>4.9976087835948702E-3</v>
      </c>
      <c r="W16" s="33">
        <v>0</v>
      </c>
      <c r="X16" s="32">
        <v>0</v>
      </c>
    </row>
    <row r="17" spans="1:24" x14ac:dyDescent="0.3">
      <c r="A17" s="29"/>
      <c r="B17" s="34"/>
      <c r="C17" s="35"/>
      <c r="D17" s="23"/>
      <c r="E17" s="23" t="s">
        <v>17</v>
      </c>
      <c r="F17" s="23" t="s">
        <v>19</v>
      </c>
      <c r="G17" s="30">
        <v>3.1594656149168507</v>
      </c>
      <c r="H17" s="31">
        <v>2.8392043372300131E-4</v>
      </c>
      <c r="I17" s="30">
        <v>1.6465850975342493</v>
      </c>
      <c r="J17" s="32">
        <v>3.8944785538049215E-4</v>
      </c>
      <c r="K17" s="33">
        <v>1.0997200548210058</v>
      </c>
      <c r="L17" s="31">
        <v>1.1362393821099407E-3</v>
      </c>
      <c r="M17" s="30">
        <v>0</v>
      </c>
      <c r="N17" s="32">
        <v>0</v>
      </c>
      <c r="O17" s="33">
        <v>0</v>
      </c>
      <c r="P17" s="31">
        <v>0</v>
      </c>
      <c r="Q17" s="30">
        <v>2.7166448442763094</v>
      </c>
      <c r="R17" s="32">
        <v>2.9454404522177136E-4</v>
      </c>
      <c r="S17" s="33">
        <v>2.1827106576157949</v>
      </c>
      <c r="T17" s="31">
        <v>2.898262913286451E-4</v>
      </c>
      <c r="U17" s="30">
        <v>65.020706846131048</v>
      </c>
      <c r="V17" s="32">
        <v>6.8340635193406742E-3</v>
      </c>
      <c r="W17" s="33">
        <v>0</v>
      </c>
      <c r="X17" s="32">
        <v>0</v>
      </c>
    </row>
    <row r="18" spans="1:24" x14ac:dyDescent="0.3">
      <c r="A18" s="29"/>
      <c r="B18" s="34"/>
      <c r="C18" s="35"/>
      <c r="D18" s="23" t="s">
        <v>25</v>
      </c>
      <c r="E18" s="23" t="s">
        <v>17</v>
      </c>
      <c r="F18" s="23" t="s">
        <v>18</v>
      </c>
      <c r="G18" s="30">
        <v>0</v>
      </c>
      <c r="H18" s="31">
        <v>0</v>
      </c>
      <c r="I18" s="30">
        <v>0</v>
      </c>
      <c r="J18" s="32">
        <v>0</v>
      </c>
      <c r="K18" s="33">
        <v>0</v>
      </c>
      <c r="L18" s="31">
        <v>0</v>
      </c>
      <c r="M18" s="30">
        <v>1.0449999999999999</v>
      </c>
      <c r="N18" s="32">
        <v>1.2112083804480551E-2</v>
      </c>
      <c r="O18" s="33">
        <v>1.2949999999999999</v>
      </c>
      <c r="P18" s="31">
        <v>3.6402755041075897E-4</v>
      </c>
      <c r="Q18" s="30">
        <v>0</v>
      </c>
      <c r="R18" s="32">
        <v>0</v>
      </c>
      <c r="S18" s="33">
        <v>0</v>
      </c>
      <c r="T18" s="31">
        <v>0</v>
      </c>
      <c r="U18" s="30">
        <v>0</v>
      </c>
      <c r="V18" s="32">
        <v>0</v>
      </c>
      <c r="W18" s="33">
        <v>0</v>
      </c>
      <c r="X18" s="32">
        <v>0</v>
      </c>
    </row>
    <row r="19" spans="1:24" x14ac:dyDescent="0.3">
      <c r="A19" s="29"/>
      <c r="B19" s="34"/>
      <c r="C19" s="35"/>
      <c r="D19" s="23"/>
      <c r="E19" s="23" t="s">
        <v>17</v>
      </c>
      <c r="F19" s="23" t="s">
        <v>19</v>
      </c>
      <c r="G19" s="30">
        <v>63.977000000000004</v>
      </c>
      <c r="H19" s="31">
        <v>5.7491929972387102E-3</v>
      </c>
      <c r="I19" s="30">
        <v>34.174305461564352</v>
      </c>
      <c r="J19" s="32">
        <v>8.082855839673506E-3</v>
      </c>
      <c r="K19" s="33">
        <v>22.709093801137122</v>
      </c>
      <c r="L19" s="31">
        <v>2.346321374768464E-2</v>
      </c>
      <c r="M19" s="30">
        <v>0</v>
      </c>
      <c r="N19" s="32">
        <v>0</v>
      </c>
      <c r="O19" s="33">
        <v>0</v>
      </c>
      <c r="P19" s="31">
        <v>0</v>
      </c>
      <c r="Q19" s="30">
        <v>1.0317050241681263</v>
      </c>
      <c r="R19" s="32">
        <v>1.118595137433421E-4</v>
      </c>
      <c r="S19" s="33">
        <v>0.83400000000000007</v>
      </c>
      <c r="T19" s="31">
        <v>1.1074080117981319E-4</v>
      </c>
      <c r="U19" s="30">
        <v>4.4999999999999998E-2</v>
      </c>
      <c r="V19" s="32">
        <v>4.7297679968028453E-6</v>
      </c>
      <c r="W19" s="33">
        <v>0</v>
      </c>
      <c r="X19" s="32">
        <v>0</v>
      </c>
    </row>
    <row r="20" spans="1:24" x14ac:dyDescent="0.3">
      <c r="A20" s="29"/>
      <c r="B20" s="34"/>
      <c r="C20" s="35"/>
      <c r="D20" s="23" t="s">
        <v>26</v>
      </c>
      <c r="E20" s="23" t="s">
        <v>17</v>
      </c>
      <c r="F20" s="23" t="s">
        <v>18</v>
      </c>
      <c r="G20" s="30">
        <v>3.4979999999999989</v>
      </c>
      <c r="H20" s="31">
        <v>3.1434229651813937E-4</v>
      </c>
      <c r="I20" s="30">
        <v>3.1910958843222188</v>
      </c>
      <c r="J20" s="32">
        <v>7.5475324677955387E-4</v>
      </c>
      <c r="K20" s="33">
        <v>2.9429172977952924</v>
      </c>
      <c r="L20" s="31">
        <v>3.0406452236536119E-3</v>
      </c>
      <c r="M20" s="30">
        <v>10.926</v>
      </c>
      <c r="N20" s="32">
        <v>0.12663792119402345</v>
      </c>
      <c r="O20" s="33">
        <v>24.381</v>
      </c>
      <c r="P20" s="31">
        <v>6.853556530165803E-3</v>
      </c>
      <c r="Q20" s="30">
        <v>34.739617235529309</v>
      </c>
      <c r="R20" s="32">
        <v>3.7665384975026357E-3</v>
      </c>
      <c r="S20" s="33">
        <v>21.889111868019349</v>
      </c>
      <c r="T20" s="31">
        <v>2.9064961455383931E-3</v>
      </c>
      <c r="U20" s="30">
        <v>17.664000000000001</v>
      </c>
      <c r="V20" s="32">
        <v>1.856591597678344E-3</v>
      </c>
      <c r="W20" s="33">
        <v>0</v>
      </c>
      <c r="X20" s="32">
        <v>0</v>
      </c>
    </row>
    <row r="21" spans="1:24" x14ac:dyDescent="0.3">
      <c r="A21" s="29"/>
      <c r="B21" s="34"/>
      <c r="C21" s="35"/>
      <c r="D21" s="23"/>
      <c r="E21" s="23" t="s">
        <v>17</v>
      </c>
      <c r="F21" s="23" t="s">
        <v>19</v>
      </c>
      <c r="G21" s="30">
        <v>0</v>
      </c>
      <c r="H21" s="31">
        <v>0</v>
      </c>
      <c r="I21" s="30">
        <v>0</v>
      </c>
      <c r="J21" s="32">
        <v>0</v>
      </c>
      <c r="K21" s="33">
        <v>0</v>
      </c>
      <c r="L21" s="31">
        <v>0</v>
      </c>
      <c r="M21" s="30">
        <v>0</v>
      </c>
      <c r="N21" s="32">
        <v>0</v>
      </c>
      <c r="O21" s="33">
        <v>0</v>
      </c>
      <c r="P21" s="31">
        <v>0</v>
      </c>
      <c r="Q21" s="30">
        <v>367.88843383157405</v>
      </c>
      <c r="R21" s="32">
        <v>3.9887196782220448E-2</v>
      </c>
      <c r="S21" s="33">
        <v>318.48388813198068</v>
      </c>
      <c r="T21" s="31">
        <v>4.2289161792083377E-2</v>
      </c>
      <c r="U21" s="30">
        <v>1.0999999999999999E-2</v>
      </c>
      <c r="V21" s="32">
        <v>1.1561655103295844E-6</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3.0619999999999994</v>
      </c>
      <c r="H26" s="31">
        <v>2.7516183874743934E-4</v>
      </c>
      <c r="I26" s="30">
        <v>2.0235953126616661</v>
      </c>
      <c r="J26" s="32">
        <v>4.7861775006603324E-4</v>
      </c>
      <c r="K26" s="33">
        <v>1.5573323252444353</v>
      </c>
      <c r="L26" s="31">
        <v>1.6090479674516663E-3</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0.24261639784168731</v>
      </c>
      <c r="H28" s="31">
        <v>2.1802342958980722E-5</v>
      </c>
      <c r="I28" s="30">
        <v>0.16946489239924925</v>
      </c>
      <c r="J28" s="32">
        <v>4.0081584004376499E-5</v>
      </c>
      <c r="K28" s="33">
        <v>0.14193148147775242</v>
      </c>
      <c r="L28" s="31">
        <v>1.4664471936221848E-4</v>
      </c>
      <c r="M28" s="30">
        <v>2E-3</v>
      </c>
      <c r="N28" s="32">
        <v>2.3181021635369478E-5</v>
      </c>
      <c r="O28" s="33">
        <v>0.24599999999999997</v>
      </c>
      <c r="P28" s="31">
        <v>6.9151179460267721E-5</v>
      </c>
      <c r="Q28" s="30">
        <v>8.2827152787903601E-3</v>
      </c>
      <c r="R28" s="32">
        <v>8.9802848862453308E-7</v>
      </c>
      <c r="S28" s="33">
        <v>6.0000000000000001E-3</v>
      </c>
      <c r="T28" s="31">
        <v>7.9669641136556252E-7</v>
      </c>
      <c r="U28" s="30">
        <v>0.621</v>
      </c>
      <c r="V28" s="32">
        <v>6.5270798355879266E-5</v>
      </c>
      <c r="W28" s="33">
        <v>0</v>
      </c>
      <c r="X28" s="32">
        <v>0</v>
      </c>
    </row>
    <row r="29" spans="1:24" x14ac:dyDescent="0.3">
      <c r="A29" s="29"/>
      <c r="B29" s="34"/>
      <c r="C29" s="35"/>
      <c r="D29" s="23"/>
      <c r="E29" s="23" t="s">
        <v>17</v>
      </c>
      <c r="F29" s="23" t="s">
        <v>19</v>
      </c>
      <c r="G29" s="30">
        <v>2.8813836021583121</v>
      </c>
      <c r="H29" s="31">
        <v>2.5893102877420037E-4</v>
      </c>
      <c r="I29" s="30">
        <v>1.508048279570736</v>
      </c>
      <c r="J29" s="32">
        <v>3.5668133348744086E-4</v>
      </c>
      <c r="K29" s="33">
        <v>1.0096182021195741</v>
      </c>
      <c r="L29" s="31">
        <v>1.0431454415278543E-3</v>
      </c>
      <c r="M29" s="30">
        <v>0</v>
      </c>
      <c r="N29" s="32">
        <v>0</v>
      </c>
      <c r="O29" s="33">
        <v>0</v>
      </c>
      <c r="P29" s="31">
        <v>0</v>
      </c>
      <c r="Q29" s="30">
        <v>47.248220584219013</v>
      </c>
      <c r="R29" s="32">
        <v>5.1227461880883869E-3</v>
      </c>
      <c r="S29" s="33">
        <v>38.259</v>
      </c>
      <c r="T29" s="31">
        <v>5.0801346670725092E-3</v>
      </c>
      <c r="U29" s="30">
        <v>0</v>
      </c>
      <c r="V29" s="32">
        <v>0</v>
      </c>
      <c r="W29" s="33">
        <v>0</v>
      </c>
      <c r="X29" s="32">
        <v>0</v>
      </c>
    </row>
    <row r="30" spans="1:24" x14ac:dyDescent="0.3">
      <c r="A30" s="29"/>
      <c r="B30" s="34"/>
      <c r="C30" s="35"/>
      <c r="D30" s="23" t="s">
        <v>31</v>
      </c>
      <c r="E30" s="23" t="s">
        <v>17</v>
      </c>
      <c r="F30" s="23" t="s">
        <v>18</v>
      </c>
      <c r="G30" s="30">
        <v>1.0693421756738362</v>
      </c>
      <c r="H30" s="31">
        <v>9.6094761367929496E-5</v>
      </c>
      <c r="I30" s="30">
        <v>0.7606977113872464</v>
      </c>
      <c r="J30" s="32">
        <v>1.7991908996154969E-4</v>
      </c>
      <c r="K30" s="33">
        <v>0.61564500501685171</v>
      </c>
      <c r="L30" s="31">
        <v>6.3608924565195391E-4</v>
      </c>
      <c r="M30" s="30">
        <v>2.3830000000000005</v>
      </c>
      <c r="N30" s="32">
        <v>2.7620187278542735E-2</v>
      </c>
      <c r="O30" s="33">
        <v>20.659999999999997</v>
      </c>
      <c r="P30" s="31">
        <v>5.80757466524037E-3</v>
      </c>
      <c r="Q30" s="30">
        <v>0.6813380152075188</v>
      </c>
      <c r="R30" s="32">
        <v>7.3872024746045098E-5</v>
      </c>
      <c r="S30" s="33">
        <v>0.38889629942310405</v>
      </c>
      <c r="T30" s="31">
        <v>5.1638714357289043E-5</v>
      </c>
      <c r="U30" s="30">
        <v>4.0231142857142848</v>
      </c>
      <c r="V30" s="32">
        <v>4.2285327102337253E-4</v>
      </c>
      <c r="W30" s="33">
        <v>0</v>
      </c>
      <c r="X30" s="32">
        <v>0</v>
      </c>
    </row>
    <row r="31" spans="1:24" x14ac:dyDescent="0.3">
      <c r="A31" s="29"/>
      <c r="B31" s="34"/>
      <c r="C31" s="35"/>
      <c r="D31" s="23"/>
      <c r="E31" s="23" t="s">
        <v>17</v>
      </c>
      <c r="F31" s="23" t="s">
        <v>19</v>
      </c>
      <c r="G31" s="30">
        <v>1.217657824326164</v>
      </c>
      <c r="H31" s="31">
        <v>1.0942291505773802E-4</v>
      </c>
      <c r="I31" s="30">
        <v>0.78500414224062931</v>
      </c>
      <c r="J31" s="32">
        <v>1.8566801079289912E-4</v>
      </c>
      <c r="K31" s="33">
        <v>0.53960346095796174</v>
      </c>
      <c r="L31" s="31">
        <v>5.5752252618786083E-4</v>
      </c>
      <c r="M31" s="30">
        <v>0</v>
      </c>
      <c r="N31" s="32">
        <v>0</v>
      </c>
      <c r="O31" s="33">
        <v>0</v>
      </c>
      <c r="P31" s="31">
        <v>0</v>
      </c>
      <c r="Q31" s="30">
        <v>27.382059195655547</v>
      </c>
      <c r="R31" s="32">
        <v>2.9688173995150598E-3</v>
      </c>
      <c r="S31" s="33">
        <v>23.786103700576891</v>
      </c>
      <c r="T31" s="31">
        <v>3.1583839097697889E-3</v>
      </c>
      <c r="U31" s="30">
        <v>1.8857142857142857E-3</v>
      </c>
      <c r="V31" s="32">
        <v>1.9819980177078591E-7</v>
      </c>
      <c r="W31" s="33">
        <v>0</v>
      </c>
      <c r="X31" s="32">
        <v>0</v>
      </c>
    </row>
    <row r="32" spans="1:24" x14ac:dyDescent="0.3">
      <c r="A32" s="29"/>
      <c r="B32" s="34"/>
      <c r="C32" s="35"/>
      <c r="D32" s="23" t="s">
        <v>32</v>
      </c>
      <c r="E32" s="23" t="s">
        <v>17</v>
      </c>
      <c r="F32" s="23" t="s">
        <v>18</v>
      </c>
      <c r="G32" s="30">
        <v>2.3319453832634843E-2</v>
      </c>
      <c r="H32" s="31">
        <v>2.0955662296452732E-6</v>
      </c>
      <c r="I32" s="30">
        <v>2.1981801455040317E-2</v>
      </c>
      <c r="J32" s="32">
        <v>5.1991029476004148E-6</v>
      </c>
      <c r="K32" s="33">
        <v>2.0993359835433704E-2</v>
      </c>
      <c r="L32" s="31">
        <v>2.1690503963490338E-5</v>
      </c>
      <c r="M32" s="30">
        <v>0</v>
      </c>
      <c r="N32" s="32">
        <v>0</v>
      </c>
      <c r="O32" s="33">
        <v>0.47299999999999998</v>
      </c>
      <c r="P32" s="31">
        <v>1.3296141416547412E-4</v>
      </c>
      <c r="Q32" s="30">
        <v>0</v>
      </c>
      <c r="R32" s="32">
        <v>0</v>
      </c>
      <c r="S32" s="33">
        <v>0</v>
      </c>
      <c r="T32" s="31">
        <v>0</v>
      </c>
      <c r="U32" s="30">
        <v>0</v>
      </c>
      <c r="V32" s="32">
        <v>0</v>
      </c>
      <c r="W32" s="33">
        <v>0</v>
      </c>
      <c r="X32" s="32">
        <v>0</v>
      </c>
    </row>
    <row r="33" spans="1:24" x14ac:dyDescent="0.3">
      <c r="A33" s="29"/>
      <c r="B33" s="34"/>
      <c r="C33" s="35"/>
      <c r="D33" s="23"/>
      <c r="E33" s="23" t="s">
        <v>17</v>
      </c>
      <c r="F33" s="23" t="s">
        <v>19</v>
      </c>
      <c r="G33" s="30">
        <v>5.0680546167365143E-2</v>
      </c>
      <c r="H33" s="31">
        <v>4.5543279791432677E-6</v>
      </c>
      <c r="I33" s="30">
        <v>3.4206693107573738E-2</v>
      </c>
      <c r="J33" s="32">
        <v>8.0905161174800193E-6</v>
      </c>
      <c r="K33" s="33">
        <v>2.3360163168131855E-2</v>
      </c>
      <c r="L33" s="31">
        <v>2.4135903721848303E-5</v>
      </c>
      <c r="M33" s="30">
        <v>0</v>
      </c>
      <c r="N33" s="32">
        <v>0</v>
      </c>
      <c r="O33" s="33">
        <v>0</v>
      </c>
      <c r="P33" s="31">
        <v>0</v>
      </c>
      <c r="Q33" s="30">
        <v>1.1276533874506365</v>
      </c>
      <c r="R33" s="32">
        <v>1.2226242640716773E-4</v>
      </c>
      <c r="S33" s="33">
        <v>0.84799999999999998</v>
      </c>
      <c r="T33" s="31">
        <v>1.1259975947299949E-4</v>
      </c>
      <c r="U33" s="30">
        <v>0</v>
      </c>
      <c r="V33" s="32">
        <v>0</v>
      </c>
      <c r="W33" s="33">
        <v>0</v>
      </c>
      <c r="X33" s="32">
        <v>0</v>
      </c>
    </row>
    <row r="34" spans="1:24" x14ac:dyDescent="0.3">
      <c r="A34" s="29"/>
      <c r="B34" s="34"/>
      <c r="C34" s="35"/>
      <c r="D34" s="23" t="s">
        <v>33</v>
      </c>
      <c r="E34" s="23" t="s">
        <v>17</v>
      </c>
      <c r="F34" s="23" t="s">
        <v>18</v>
      </c>
      <c r="G34" s="30">
        <v>3.5000000000000003E-2</v>
      </c>
      <c r="H34" s="31">
        <v>3.1452202338864729E-6</v>
      </c>
      <c r="I34" s="30">
        <v>2.3277391510931951E-2</v>
      </c>
      <c r="J34" s="32">
        <v>5.5055339783894533E-6</v>
      </c>
      <c r="K34" s="33">
        <v>1.8274383141545017E-2</v>
      </c>
      <c r="L34" s="31">
        <v>1.8881235927418875E-5</v>
      </c>
      <c r="M34" s="30">
        <v>0.17200000000000001</v>
      </c>
      <c r="N34" s="32">
        <v>1.9935678606417752E-3</v>
      </c>
      <c r="O34" s="33">
        <v>1.2369999999999999</v>
      </c>
      <c r="P34" s="31">
        <v>3.4772361379004541E-4</v>
      </c>
      <c r="Q34" s="30">
        <v>0.17446925566428764</v>
      </c>
      <c r="R34" s="32">
        <v>1.8916304219324729E-5</v>
      </c>
      <c r="S34" s="33">
        <v>9.0999999999999984E-2</v>
      </c>
      <c r="T34" s="31">
        <v>1.2083228905711029E-5</v>
      </c>
      <c r="U34" s="30">
        <v>0.64100000000000001</v>
      </c>
      <c r="V34" s="32">
        <v>6.7372917465569423E-5</v>
      </c>
      <c r="W34" s="33">
        <v>0</v>
      </c>
      <c r="X34" s="32">
        <v>0</v>
      </c>
    </row>
    <row r="35" spans="1:24" x14ac:dyDescent="0.3">
      <c r="A35" s="29"/>
      <c r="B35" s="34"/>
      <c r="C35" s="35"/>
      <c r="D35" s="23"/>
      <c r="E35" s="23" t="s">
        <v>17</v>
      </c>
      <c r="F35" s="23" t="s">
        <v>19</v>
      </c>
      <c r="G35" s="30">
        <v>0.01</v>
      </c>
      <c r="H35" s="31">
        <v>8.9863435253899222E-7</v>
      </c>
      <c r="I35" s="30">
        <v>6.6267494461775831E-3</v>
      </c>
      <c r="J35" s="32">
        <v>1.5673489112845824E-6</v>
      </c>
      <c r="K35" s="33">
        <v>5.1886478872345291E-3</v>
      </c>
      <c r="L35" s="31">
        <v>5.3609516745031899E-6</v>
      </c>
      <c r="M35" s="30">
        <v>0</v>
      </c>
      <c r="N35" s="32">
        <v>0</v>
      </c>
      <c r="O35" s="33">
        <v>0</v>
      </c>
      <c r="P35" s="31">
        <v>0</v>
      </c>
      <c r="Q35" s="30">
        <v>7.8595294319626063</v>
      </c>
      <c r="R35" s="32">
        <v>8.5214583617996881E-4</v>
      </c>
      <c r="S35" s="33">
        <v>7.6159999999999997</v>
      </c>
      <c r="T35" s="31">
        <v>1.0112733114933539E-3</v>
      </c>
      <c r="U35" s="30">
        <v>0</v>
      </c>
      <c r="V35" s="32">
        <v>0</v>
      </c>
      <c r="W35" s="33">
        <v>0</v>
      </c>
      <c r="X35" s="32">
        <v>0</v>
      </c>
    </row>
    <row r="36" spans="1:24" x14ac:dyDescent="0.3">
      <c r="A36" s="29"/>
      <c r="B36" s="34"/>
      <c r="C36" s="35"/>
      <c r="D36" s="23" t="s">
        <v>34</v>
      </c>
      <c r="E36" s="23" t="s">
        <v>17</v>
      </c>
      <c r="F36" s="23" t="s">
        <v>18</v>
      </c>
      <c r="G36" s="30">
        <v>2.8607428374782016</v>
      </c>
      <c r="H36" s="31">
        <v>2.5707617875377829E-4</v>
      </c>
      <c r="I36" s="30">
        <v>2.1501951055290061</v>
      </c>
      <c r="J36" s="32">
        <v>5.0856094455846033E-4</v>
      </c>
      <c r="K36" s="33">
        <v>1.9301574851368157</v>
      </c>
      <c r="L36" s="31">
        <v>1.9942538454876977E-3</v>
      </c>
      <c r="M36" s="30">
        <v>0.58899999999999997</v>
      </c>
      <c r="N36" s="32">
        <v>6.8268108716163104E-3</v>
      </c>
      <c r="O36" s="33">
        <v>12.361999999999995</v>
      </c>
      <c r="P36" s="31">
        <v>3.4749873190562169E-3</v>
      </c>
      <c r="Q36" s="30">
        <v>18.867019858969094</v>
      </c>
      <c r="R36" s="32">
        <v>2.0455998737739429E-3</v>
      </c>
      <c r="S36" s="33">
        <v>14.517615431317225</v>
      </c>
      <c r="T36" s="31">
        <v>1.9276886859526242E-3</v>
      </c>
      <c r="U36" s="30">
        <v>59.120999999999995</v>
      </c>
      <c r="V36" s="32">
        <v>6.213969194199578E-3</v>
      </c>
      <c r="W36" s="33">
        <v>0</v>
      </c>
      <c r="X36" s="32">
        <v>0</v>
      </c>
    </row>
    <row r="37" spans="1:24" x14ac:dyDescent="0.3">
      <c r="A37" s="29"/>
      <c r="B37" s="34"/>
      <c r="C37" s="35"/>
      <c r="D37" s="23"/>
      <c r="E37" s="23" t="s">
        <v>17</v>
      </c>
      <c r="F37" s="23" t="s">
        <v>22</v>
      </c>
      <c r="G37" s="30">
        <v>6.9642571625217968</v>
      </c>
      <c r="H37" s="31">
        <v>6.2583207261578133E-4</v>
      </c>
      <c r="I37" s="30">
        <v>4.9343692395164513</v>
      </c>
      <c r="J37" s="32">
        <v>1.1670696648857413E-3</v>
      </c>
      <c r="K37" s="33">
        <v>3.2898799524438269</v>
      </c>
      <c r="L37" s="31">
        <v>3.3991297585175707E-3</v>
      </c>
      <c r="M37" s="30">
        <v>0</v>
      </c>
      <c r="N37" s="32">
        <v>0</v>
      </c>
      <c r="O37" s="33">
        <v>0</v>
      </c>
      <c r="P37" s="31">
        <v>0</v>
      </c>
      <c r="Q37" s="30">
        <v>420.9415575297142</v>
      </c>
      <c r="R37" s="32">
        <v>4.563932212853674E-2</v>
      </c>
      <c r="S37" s="33">
        <v>367.7563845686829</v>
      </c>
      <c r="T37" s="31">
        <v>4.8831698640440561E-2</v>
      </c>
      <c r="U37" s="30">
        <v>16.599</v>
      </c>
      <c r="V37" s="32">
        <v>1.744653755087343E-3</v>
      </c>
      <c r="W37" s="33">
        <v>0</v>
      </c>
      <c r="X37" s="32">
        <v>0</v>
      </c>
    </row>
    <row r="38" spans="1:24" x14ac:dyDescent="0.3">
      <c r="A38" s="29"/>
      <c r="B38" s="34"/>
      <c r="C38" s="35"/>
      <c r="D38" s="23" t="s">
        <v>35</v>
      </c>
      <c r="E38" s="23" t="s">
        <v>17</v>
      </c>
      <c r="F38" s="23" t="s">
        <v>18</v>
      </c>
      <c r="G38" s="30">
        <v>0.44821469961513166</v>
      </c>
      <c r="H38" s="31">
        <v>4.0278112638710272E-5</v>
      </c>
      <c r="I38" s="30">
        <v>0.38363571837564769</v>
      </c>
      <c r="J38" s="32">
        <v>9.0736948847943026E-5</v>
      </c>
      <c r="K38" s="33">
        <v>0.34542399465148094</v>
      </c>
      <c r="L38" s="31">
        <v>3.5689477929237934E-4</v>
      </c>
      <c r="M38" s="30">
        <v>2.620000000000001</v>
      </c>
      <c r="N38" s="32">
        <v>3.0367138342334024E-2</v>
      </c>
      <c r="O38" s="33">
        <v>11.707999999999998</v>
      </c>
      <c r="P38" s="31">
        <v>3.2911463785398965E-3</v>
      </c>
      <c r="Q38" s="30">
        <v>3.0499180571596711</v>
      </c>
      <c r="R38" s="32">
        <v>3.306781907997414E-4</v>
      </c>
      <c r="S38" s="33">
        <v>2.7133168181252332</v>
      </c>
      <c r="T38" s="31">
        <v>3.6028162864969995E-4</v>
      </c>
      <c r="U38" s="30">
        <v>4.2369999999999992</v>
      </c>
      <c r="V38" s="32">
        <v>4.4533393338785899E-4</v>
      </c>
      <c r="W38" s="33">
        <v>2.0000000000000005E-3</v>
      </c>
      <c r="X38" s="32">
        <v>3.4998442569305682E-3</v>
      </c>
    </row>
    <row r="39" spans="1:24" x14ac:dyDescent="0.3">
      <c r="A39" s="29"/>
      <c r="B39" s="34"/>
      <c r="C39" s="35"/>
      <c r="D39" s="23"/>
      <c r="E39" s="23" t="s">
        <v>17</v>
      </c>
      <c r="F39" s="23" t="s">
        <v>19</v>
      </c>
      <c r="G39" s="30">
        <v>0.57478530038486841</v>
      </c>
      <c r="H39" s="31">
        <v>5.1652181626028636E-5</v>
      </c>
      <c r="I39" s="30">
        <v>0.36857028081899335</v>
      </c>
      <c r="J39" s="32">
        <v>8.7173693990605949E-5</v>
      </c>
      <c r="K39" s="33">
        <v>0.24494926909205531</v>
      </c>
      <c r="L39" s="31">
        <v>2.5308350515326284E-4</v>
      </c>
      <c r="M39" s="30">
        <v>0</v>
      </c>
      <c r="N39" s="32">
        <v>0</v>
      </c>
      <c r="O39" s="33">
        <v>0</v>
      </c>
      <c r="P39" s="31">
        <v>0</v>
      </c>
      <c r="Q39" s="30">
        <v>2.0531161140706891</v>
      </c>
      <c r="R39" s="32">
        <v>2.2260293862942551E-4</v>
      </c>
      <c r="S39" s="33">
        <v>1.6596831818747666</v>
      </c>
      <c r="T39" s="31">
        <v>2.2037727250056745E-4</v>
      </c>
      <c r="U39" s="30">
        <v>0</v>
      </c>
      <c r="V39" s="32">
        <v>0</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0</v>
      </c>
      <c r="R40" s="32">
        <v>0</v>
      </c>
      <c r="S40" s="33">
        <v>0</v>
      </c>
      <c r="T40" s="31">
        <v>0</v>
      </c>
      <c r="U40" s="30">
        <v>0</v>
      </c>
      <c r="V40" s="32">
        <v>0</v>
      </c>
      <c r="W40" s="33">
        <v>0</v>
      </c>
      <c r="X40" s="32">
        <v>0</v>
      </c>
    </row>
    <row r="41" spans="1:24" x14ac:dyDescent="0.3">
      <c r="A41" s="29"/>
      <c r="B41" s="34"/>
      <c r="C41" s="35"/>
      <c r="D41" s="23"/>
      <c r="E41" s="23" t="s">
        <v>17</v>
      </c>
      <c r="F41" s="23" t="s">
        <v>19</v>
      </c>
      <c r="G41" s="30">
        <v>23.527000000000001</v>
      </c>
      <c r="H41" s="31">
        <v>2.1142170412184868E-3</v>
      </c>
      <c r="I41" s="30">
        <v>12.004422263840528</v>
      </c>
      <c r="J41" s="32">
        <v>2.8392680783613632E-3</v>
      </c>
      <c r="K41" s="33">
        <v>7.9474334814589245</v>
      </c>
      <c r="L41" s="31">
        <v>8.2113505784911119E-3</v>
      </c>
      <c r="M41" s="30">
        <v>0</v>
      </c>
      <c r="N41" s="32">
        <v>0</v>
      </c>
      <c r="O41" s="33">
        <v>0</v>
      </c>
      <c r="P41" s="31">
        <v>0</v>
      </c>
      <c r="Q41" s="30">
        <v>0</v>
      </c>
      <c r="R41" s="32">
        <v>0</v>
      </c>
      <c r="S41" s="33">
        <v>0</v>
      </c>
      <c r="T41" s="31">
        <v>0</v>
      </c>
      <c r="U41" s="30">
        <v>0</v>
      </c>
      <c r="V41" s="32">
        <v>0</v>
      </c>
      <c r="W41" s="33">
        <v>0</v>
      </c>
      <c r="X41" s="32">
        <v>0</v>
      </c>
    </row>
    <row r="42" spans="1:24" x14ac:dyDescent="0.3">
      <c r="A42" s="29"/>
      <c r="B42" s="34"/>
      <c r="C42" s="35"/>
      <c r="D42" s="23" t="s">
        <v>37</v>
      </c>
      <c r="E42" s="23" t="s">
        <v>17</v>
      </c>
      <c r="F42" s="23" t="s">
        <v>18</v>
      </c>
      <c r="G42" s="30">
        <v>0.10904048898600367</v>
      </c>
      <c r="H42" s="31">
        <v>9.7987529220472511E-6</v>
      </c>
      <c r="I42" s="30">
        <v>0.1014865582623405</v>
      </c>
      <c r="J42" s="32">
        <v>2.4003449639136414E-5</v>
      </c>
      <c r="K42" s="33">
        <v>9.466230610978936E-2</v>
      </c>
      <c r="L42" s="31">
        <v>9.7805836796161554E-5</v>
      </c>
      <c r="M42" s="30">
        <v>0.70399999999999996</v>
      </c>
      <c r="N42" s="32">
        <v>8.1597196156500545E-3</v>
      </c>
      <c r="O42" s="33">
        <v>1.9999999999999998</v>
      </c>
      <c r="P42" s="31">
        <v>5.6220471105908722E-4</v>
      </c>
      <c r="Q42" s="30">
        <v>0</v>
      </c>
      <c r="R42" s="32">
        <v>0</v>
      </c>
      <c r="S42" s="33">
        <v>0</v>
      </c>
      <c r="T42" s="31">
        <v>0</v>
      </c>
      <c r="U42" s="30">
        <v>1.1100000000000001</v>
      </c>
      <c r="V42" s="32">
        <v>1.1666761058780354E-4</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v>
      </c>
      <c r="R43" s="32">
        <v>0</v>
      </c>
      <c r="S43" s="33">
        <v>0</v>
      </c>
      <c r="T43" s="31">
        <v>0</v>
      </c>
      <c r="U43" s="30">
        <v>0</v>
      </c>
      <c r="V43" s="32">
        <v>0</v>
      </c>
      <c r="W43" s="33">
        <v>0</v>
      </c>
      <c r="X43" s="32">
        <v>0</v>
      </c>
    </row>
    <row r="44" spans="1:24" x14ac:dyDescent="0.3">
      <c r="A44" s="29"/>
      <c r="B44" s="34"/>
      <c r="C44" s="35"/>
      <c r="D44" s="23"/>
      <c r="E44" s="23" t="s">
        <v>17</v>
      </c>
      <c r="F44" s="23" t="s">
        <v>19</v>
      </c>
      <c r="G44" s="30">
        <v>3.4959511013996337E-2</v>
      </c>
      <c r="H44" s="31">
        <v>3.1415817545142365E-6</v>
      </c>
      <c r="I44" s="30">
        <v>2.3614852167031637E-2</v>
      </c>
      <c r="J44" s="32">
        <v>5.5853496702660053E-6</v>
      </c>
      <c r="K44" s="33">
        <v>1.7164981802223471E-2</v>
      </c>
      <c r="L44" s="31">
        <v>1.7734993766264666E-5</v>
      </c>
      <c r="M44" s="30">
        <v>0</v>
      </c>
      <c r="N44" s="32">
        <v>0</v>
      </c>
      <c r="O44" s="33">
        <v>0</v>
      </c>
      <c r="P44" s="31">
        <v>0</v>
      </c>
      <c r="Q44" s="30">
        <v>71.13273108699596</v>
      </c>
      <c r="R44" s="32">
        <v>7.7123523916567006E-3</v>
      </c>
      <c r="S44" s="33">
        <v>59.70900000000001</v>
      </c>
      <c r="T44" s="31">
        <v>7.9283243377043962E-3</v>
      </c>
      <c r="U44" s="30">
        <v>0</v>
      </c>
      <c r="V44" s="32">
        <v>0</v>
      </c>
      <c r="W44" s="33">
        <v>0</v>
      </c>
      <c r="X44" s="32">
        <v>0</v>
      </c>
    </row>
    <row r="45" spans="1:24" x14ac:dyDescent="0.3">
      <c r="A45" s="29"/>
      <c r="B45" s="34"/>
      <c r="C45" s="35"/>
      <c r="D45" s="23" t="s">
        <v>38</v>
      </c>
      <c r="E45" s="23" t="s">
        <v>17</v>
      </c>
      <c r="F45" s="23" t="s">
        <v>18</v>
      </c>
      <c r="G45" s="30">
        <v>0.20480736883357503</v>
      </c>
      <c r="H45" s="31">
        <v>1.8404693728697424E-5</v>
      </c>
      <c r="I45" s="30">
        <v>0.15754317828099398</v>
      </c>
      <c r="J45" s="32">
        <v>3.7261877933450346E-5</v>
      </c>
      <c r="K45" s="33">
        <v>0.13752829396408439</v>
      </c>
      <c r="L45" s="31">
        <v>1.4209531150345328E-4</v>
      </c>
      <c r="M45" s="30">
        <v>0.30199999999999999</v>
      </c>
      <c r="N45" s="32">
        <v>3.500334266940791E-3</v>
      </c>
      <c r="O45" s="33">
        <v>5.4090000000000007</v>
      </c>
      <c r="P45" s="31">
        <v>1.5204826410593016E-3</v>
      </c>
      <c r="Q45" s="30">
        <v>0</v>
      </c>
      <c r="R45" s="32">
        <v>0</v>
      </c>
      <c r="S45" s="33">
        <v>0</v>
      </c>
      <c r="T45" s="31">
        <v>0</v>
      </c>
      <c r="U45" s="30">
        <v>0.54100000000000004</v>
      </c>
      <c r="V45" s="32">
        <v>5.6862321917118659E-5</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1.9192631166424994E-2</v>
      </c>
      <c r="H47" s="31">
        <v>1.7247157681760005E-6</v>
      </c>
      <c r="I47" s="30">
        <v>1.2875759052422532E-2</v>
      </c>
      <c r="J47" s="32">
        <v>3.0453553581111597E-6</v>
      </c>
      <c r="K47" s="33">
        <v>8.6960797565062958E-3</v>
      </c>
      <c r="L47" s="31">
        <v>8.9848577790278771E-6</v>
      </c>
      <c r="M47" s="30">
        <v>0</v>
      </c>
      <c r="N47" s="32">
        <v>0</v>
      </c>
      <c r="O47" s="33">
        <v>0</v>
      </c>
      <c r="P47" s="31">
        <v>0</v>
      </c>
      <c r="Q47" s="30">
        <v>219.84567367334384</v>
      </c>
      <c r="R47" s="32">
        <v>2.3836105843825214E-2</v>
      </c>
      <c r="S47" s="33">
        <v>193.55599999999995</v>
      </c>
      <c r="T47" s="31">
        <v>2.5700895099712129E-2</v>
      </c>
      <c r="U47" s="30">
        <v>0</v>
      </c>
      <c r="V47" s="32">
        <v>0</v>
      </c>
      <c r="W47" s="33">
        <v>0</v>
      </c>
      <c r="X47" s="32">
        <v>0</v>
      </c>
    </row>
    <row r="48" spans="1:24" x14ac:dyDescent="0.3">
      <c r="A48" s="29"/>
      <c r="B48" s="34"/>
      <c r="C48" s="35"/>
      <c r="D48" s="23" t="s">
        <v>39</v>
      </c>
      <c r="E48" s="23" t="s">
        <v>17</v>
      </c>
      <c r="F48" s="23" t="s">
        <v>18</v>
      </c>
      <c r="G48" s="30">
        <v>1.0245799262309476</v>
      </c>
      <c r="H48" s="31">
        <v>9.2072271863299595E-5</v>
      </c>
      <c r="I48" s="30">
        <v>0.96580789047938842</v>
      </c>
      <c r="J48" s="32">
        <v>2.2843144409603246E-4</v>
      </c>
      <c r="K48" s="33">
        <v>0.9017130276550005</v>
      </c>
      <c r="L48" s="31">
        <v>9.3165696932749208E-4</v>
      </c>
      <c r="M48" s="30">
        <v>1E-3</v>
      </c>
      <c r="N48" s="32">
        <v>1.1590510817684739E-5</v>
      </c>
      <c r="O48" s="33">
        <v>1.5589999999999999</v>
      </c>
      <c r="P48" s="31">
        <v>4.382385722705585E-4</v>
      </c>
      <c r="Q48" s="30">
        <v>0</v>
      </c>
      <c r="R48" s="32">
        <v>0</v>
      </c>
      <c r="S48" s="33">
        <v>0</v>
      </c>
      <c r="T48" s="31">
        <v>0</v>
      </c>
      <c r="U48" s="30">
        <v>0</v>
      </c>
      <c r="V48" s="32">
        <v>0</v>
      </c>
      <c r="W48" s="33">
        <v>0</v>
      </c>
      <c r="X48" s="32">
        <v>0</v>
      </c>
    </row>
    <row r="49" spans="1:24" x14ac:dyDescent="0.3">
      <c r="A49" s="29"/>
      <c r="B49" s="34"/>
      <c r="C49" s="35"/>
      <c r="D49" s="23"/>
      <c r="E49" s="23" t="s">
        <v>17</v>
      </c>
      <c r="F49" s="23" t="s">
        <v>22</v>
      </c>
      <c r="G49" s="30">
        <v>3.9420073769052121E-2</v>
      </c>
      <c r="H49" s="31">
        <v>3.5424232468491459E-6</v>
      </c>
      <c r="I49" s="30">
        <v>2.5647841268573751E-2</v>
      </c>
      <c r="J49" s="32">
        <v>6.0661892252899883E-6</v>
      </c>
      <c r="K49" s="33">
        <v>1.9681400947601943E-2</v>
      </c>
      <c r="L49" s="31">
        <v>2.0334977755226148E-5</v>
      </c>
      <c r="M49" s="30">
        <v>0</v>
      </c>
      <c r="N49" s="32">
        <v>0</v>
      </c>
      <c r="O49" s="33">
        <v>0</v>
      </c>
      <c r="P49" s="31">
        <v>0</v>
      </c>
      <c r="Q49" s="30">
        <v>94.171047289961848</v>
      </c>
      <c r="R49" s="32">
        <v>1.0210212523729846E-2</v>
      </c>
      <c r="S49" s="33">
        <v>76.680999999999997</v>
      </c>
      <c r="T49" s="31">
        <v>1.0181912919987116E-2</v>
      </c>
      <c r="U49" s="30">
        <v>5.5E-2</v>
      </c>
      <c r="V49" s="32">
        <v>5.7808275516479229E-6</v>
      </c>
      <c r="W49" s="33">
        <v>0</v>
      </c>
      <c r="X49" s="32">
        <v>0</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3.8803894200780764</v>
      </c>
      <c r="R51" s="32">
        <v>4.2071955015895014E-4</v>
      </c>
      <c r="S51" s="33">
        <v>3.839</v>
      </c>
      <c r="T51" s="31">
        <v>5.0975292053873241E-4</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12.325036832105559</v>
      </c>
      <c r="R54" s="32">
        <v>1.3363050432169275E-3</v>
      </c>
      <c r="S54" s="33">
        <v>12.325036832105559</v>
      </c>
      <c r="T54" s="31">
        <v>1.6365521023478131E-3</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31.272712157721593</v>
      </c>
      <c r="R55" s="32">
        <v>3.3906497433399945E-3</v>
      </c>
      <c r="S55" s="33">
        <v>31.272712157721593</v>
      </c>
      <c r="T55" s="31">
        <v>4.1524762582874977E-3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0</v>
      </c>
      <c r="R56" s="32">
        <v>0</v>
      </c>
      <c r="S56" s="33">
        <v>0</v>
      </c>
      <c r="T56" s="31">
        <v>0</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321.40930290540729</v>
      </c>
      <c r="R59" s="32">
        <v>3.4847836826785265E-2</v>
      </c>
      <c r="S59" s="33">
        <v>321.40930290540729</v>
      </c>
      <c r="T59" s="31">
        <v>4.2677606367374173E-2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26.321234998357767</v>
      </c>
      <c r="R60" s="32">
        <v>2.8538007270193723E-3</v>
      </c>
      <c r="S60" s="33">
        <v>26.321234998357767</v>
      </c>
      <c r="T60" s="31">
        <v>3.4950055776502131E-3</v>
      </c>
      <c r="U60" s="30">
        <v>0</v>
      </c>
      <c r="V60" s="32">
        <v>0</v>
      </c>
      <c r="W60" s="33">
        <v>0</v>
      </c>
      <c r="X60" s="32">
        <v>0</v>
      </c>
    </row>
    <row r="61" spans="1:24" x14ac:dyDescent="0.3">
      <c r="A61" s="29"/>
      <c r="B61" s="34"/>
      <c r="C61" s="22"/>
      <c r="D61" s="23" t="s">
        <v>48</v>
      </c>
      <c r="E61" s="23"/>
      <c r="F61" s="23"/>
      <c r="G61" s="30">
        <v>516.04</v>
      </c>
      <c r="H61" s="31">
        <v>4.6373127128422148E-2</v>
      </c>
      <c r="I61" s="30">
        <v>266.43589888399833</v>
      </c>
      <c r="J61" s="32">
        <v>6.3017022061071168E-2</v>
      </c>
      <c r="K61" s="33">
        <v>176.9775054297678</v>
      </c>
      <c r="L61" s="31">
        <v>0.18285454605954962</v>
      </c>
      <c r="M61" s="30">
        <v>14.532000000000004</v>
      </c>
      <c r="N61" s="32">
        <v>0.16843330320259464</v>
      </c>
      <c r="O61" s="33">
        <v>32.227999999999994</v>
      </c>
      <c r="P61" s="31">
        <v>9.0593667140061295E-3</v>
      </c>
      <c r="Q61" s="30">
        <v>42.082960693253931</v>
      </c>
      <c r="R61" s="32">
        <v>4.5627184221799918E-3</v>
      </c>
      <c r="S61" s="33">
        <v>39.822000000000017</v>
      </c>
      <c r="T61" s="31">
        <v>5.2876740822332402E-3</v>
      </c>
      <c r="U61" s="30">
        <v>10.342000000000002</v>
      </c>
      <c r="V61" s="32">
        <v>1.0870057916207787E-3</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1729.0174365460548</v>
      </c>
      <c r="R63" s="32">
        <v>0.18746351444953707</v>
      </c>
      <c r="S63" s="33">
        <v>1729.0174365460548</v>
      </c>
      <c r="T63" s="31">
        <v>0.22958366448078765</v>
      </c>
      <c r="U63" s="30">
        <v>0</v>
      </c>
      <c r="V63" s="32">
        <v>0</v>
      </c>
      <c r="W63" s="33">
        <v>0</v>
      </c>
      <c r="X63" s="32">
        <v>0</v>
      </c>
    </row>
    <row r="64" spans="1:24" x14ac:dyDescent="0.3">
      <c r="A64" s="29"/>
      <c r="B64" s="34"/>
      <c r="C64" s="22"/>
      <c r="D64" s="23" t="s">
        <v>51</v>
      </c>
      <c r="E64" s="23"/>
      <c r="F64" s="23"/>
      <c r="G64" s="30">
        <v>1E-3</v>
      </c>
      <c r="H64" s="31">
        <v>8.9863435253899216E-8</v>
      </c>
      <c r="I64" s="30">
        <v>4.6999999999999999E-4</v>
      </c>
      <c r="J64" s="32">
        <v>1.1116370013486292E-7</v>
      </c>
      <c r="K64" s="33">
        <v>4.2710471921029287E-4</v>
      </c>
      <c r="L64" s="31">
        <v>4.412879442584421E-7</v>
      </c>
      <c r="M64" s="30">
        <v>0</v>
      </c>
      <c r="N64" s="32">
        <v>0</v>
      </c>
      <c r="O64" s="33">
        <v>4.1999999999999996E-2</v>
      </c>
      <c r="P64" s="31">
        <v>1.1806298932240832E-5</v>
      </c>
      <c r="Q64" s="30">
        <v>173.07763990071049</v>
      </c>
      <c r="R64" s="32">
        <v>1.8765422466318998E-2</v>
      </c>
      <c r="S64" s="33">
        <v>172.99526600496407</v>
      </c>
      <c r="T64" s="31">
        <v>2.2970784601564292E-2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122.83487900969374</v>
      </c>
      <c r="R65" s="32">
        <v>1.3318002253430428E-2</v>
      </c>
      <c r="S65" s="33">
        <v>122.83487900969374</v>
      </c>
      <c r="T65" s="31">
        <v>1.6310351216257676E-2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1.2366917999999998</v>
      </c>
      <c r="R66" s="32">
        <v>1.3408458828619149E-4</v>
      </c>
      <c r="S66" s="33">
        <v>1.2366917999999998</v>
      </c>
      <c r="T66" s="31">
        <v>1.6421131983753627E-4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27.936373245567005</v>
      </c>
      <c r="H68" s="31">
        <v>2.5104584683817727E-3</v>
      </c>
      <c r="I68" s="30">
        <v>26.942009942410987</v>
      </c>
      <c r="J68" s="32">
        <v>6.3722840729120642E-3</v>
      </c>
      <c r="K68" s="33">
        <v>18.859101948402859</v>
      </c>
      <c r="L68" s="31">
        <v>1.9485371982681004E-2</v>
      </c>
      <c r="M68" s="30">
        <v>0</v>
      </c>
      <c r="N68" s="32">
        <v>0</v>
      </c>
      <c r="O68" s="33">
        <v>1.3646133333333337</v>
      </c>
      <c r="P68" s="31">
        <v>3.835960223870224E-4</v>
      </c>
      <c r="Q68" s="30">
        <v>308.98574807619735</v>
      </c>
      <c r="R68" s="32">
        <v>3.3500850266087165E-2</v>
      </c>
      <c r="S68" s="33">
        <v>136.65026984686014</v>
      </c>
      <c r="T68" s="31">
        <v>1.8144796599854868E-2</v>
      </c>
      <c r="U68" s="30">
        <v>67.741566666666614</v>
      </c>
      <c r="V68" s="32">
        <v>7.1200420905174703E-3</v>
      </c>
      <c r="W68" s="33">
        <v>0</v>
      </c>
      <c r="X68" s="32">
        <v>0</v>
      </c>
    </row>
    <row r="69" spans="1:24" x14ac:dyDescent="0.3">
      <c r="A69" s="29"/>
      <c r="B69" s="34"/>
      <c r="C69" s="22"/>
      <c r="D69" s="23" t="s">
        <v>56</v>
      </c>
      <c r="E69" s="23"/>
      <c r="F69" s="23"/>
      <c r="G69" s="30">
        <v>0.36700000000000005</v>
      </c>
      <c r="H69" s="31">
        <v>3.2979880738181019E-5</v>
      </c>
      <c r="I69" s="30">
        <v>0.26254312195397672</v>
      </c>
      <c r="J69" s="32">
        <v>6.2096308258218332E-5</v>
      </c>
      <c r="K69" s="33">
        <v>0.20636323877889737</v>
      </c>
      <c r="L69" s="31">
        <v>2.1321611613103205E-4</v>
      </c>
      <c r="M69" s="30">
        <v>0.81399999999999995</v>
      </c>
      <c r="N69" s="32">
        <v>9.4346758055953769E-3</v>
      </c>
      <c r="O69" s="33">
        <v>3.2900000000000005</v>
      </c>
      <c r="P69" s="31">
        <v>9.2482674969219863E-4</v>
      </c>
      <c r="Q69" s="30">
        <v>8.0398411024791241E-2</v>
      </c>
      <c r="R69" s="32">
        <v>8.7169558665490742E-6</v>
      </c>
      <c r="S69" s="33">
        <v>7.6000000000000012E-2</v>
      </c>
      <c r="T69" s="31">
        <v>1.0091487877297125E-5</v>
      </c>
      <c r="U69" s="30">
        <v>0.93199999999999994</v>
      </c>
      <c r="V69" s="32">
        <v>9.7958750511561155E-5</v>
      </c>
      <c r="W69" s="33">
        <v>0</v>
      </c>
      <c r="X69" s="32">
        <v>0</v>
      </c>
    </row>
    <row r="70" spans="1:24" x14ac:dyDescent="0.3">
      <c r="A70" s="29"/>
      <c r="B70" s="34"/>
      <c r="C70" s="22"/>
      <c r="D70" s="23" t="s">
        <v>48</v>
      </c>
      <c r="E70" s="23"/>
      <c r="F70" s="23"/>
      <c r="G70" s="30">
        <v>3.0716505373579603</v>
      </c>
      <c r="H70" s="31">
        <v>2.7602906918647183E-4</v>
      </c>
      <c r="I70" s="30">
        <v>2.2176550639113275</v>
      </c>
      <c r="J70" s="32">
        <v>5.2451647346212567E-4</v>
      </c>
      <c r="K70" s="33">
        <v>1.4306246713294648</v>
      </c>
      <c r="L70" s="31">
        <v>1.478132626077466E-3</v>
      </c>
      <c r="M70" s="30">
        <v>14.394073467523381</v>
      </c>
      <c r="N70" s="32">
        <v>0.16683466423587862</v>
      </c>
      <c r="O70" s="33">
        <v>36.053759241268324</v>
      </c>
      <c r="P70" s="31">
        <v>1.0134796648415578E-2</v>
      </c>
      <c r="Q70" s="30">
        <v>2.5439040206928385</v>
      </c>
      <c r="R70" s="32">
        <v>2.7581514105146202E-4</v>
      </c>
      <c r="S70" s="33">
        <v>2.0271503105643554</v>
      </c>
      <c r="T70" s="31">
        <v>2.6917056295420121E-4</v>
      </c>
      <c r="U70" s="30">
        <v>31.97865134886279</v>
      </c>
      <c r="V70" s="32">
        <v>3.3611467051281639E-3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3037.3247012394113</v>
      </c>
      <c r="H72" s="31">
        <v>0.27294443163489662</v>
      </c>
      <c r="I72" s="30">
        <v>1687.4026117996727</v>
      </c>
      <c r="J72" s="32">
        <v>0.39910195307421981</v>
      </c>
      <c r="K72" s="33">
        <v>168.74026117996732</v>
      </c>
      <c r="L72" s="31">
        <v>0.17434376072318025</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27.05780381127764</v>
      </c>
      <c r="R73" s="32">
        <v>2.9336609848659998E-3</v>
      </c>
      <c r="S73" s="33">
        <v>22.809728612907048</v>
      </c>
      <c r="T73" s="31">
        <v>3.0287381550209054E-3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622.27521432013145</v>
      </c>
      <c r="R74" s="32">
        <v>6.7468318228370572E-2</v>
      </c>
      <c r="S74" s="33">
        <v>622.27521432013145</v>
      </c>
      <c r="T74" s="31">
        <v>8.2627405021764161E-2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114.26150275384926</v>
      </c>
      <c r="R75" s="32">
        <v>1.2388459722714597E-2</v>
      </c>
      <c r="S75" s="33">
        <v>114.26150275384926</v>
      </c>
      <c r="T75" s="31">
        <v>1.517195486687134E-2</v>
      </c>
      <c r="U75" s="30">
        <v>0</v>
      </c>
      <c r="V75" s="32">
        <v>0</v>
      </c>
      <c r="W75" s="33">
        <v>0</v>
      </c>
      <c r="X75" s="32">
        <v>0</v>
      </c>
    </row>
    <row r="76" spans="1:24" x14ac:dyDescent="0.3">
      <c r="A76" s="29"/>
      <c r="B76" s="34"/>
      <c r="C76" s="22"/>
      <c r="D76" s="23" t="s">
        <v>62</v>
      </c>
      <c r="E76" s="23"/>
      <c r="F76" s="23"/>
      <c r="G76" s="30">
        <v>5442.2791170569199</v>
      </c>
      <c r="H76" s="31">
        <v>0.48906189706929232</v>
      </c>
      <c r="I76" s="30">
        <v>1044.6480057579138</v>
      </c>
      <c r="J76" s="32">
        <v>0.24707859076288358</v>
      </c>
      <c r="K76" s="33">
        <v>252.73742884717498</v>
      </c>
      <c r="L76" s="31">
        <v>0.26113029286904293</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114.23987506600002</v>
      </c>
      <c r="H77" s="31">
        <v>1.0265987616407029E-2</v>
      </c>
      <c r="I77" s="30">
        <v>51.407945055800006</v>
      </c>
      <c r="J77" s="32">
        <v>1.2158930614324385E-2</v>
      </c>
      <c r="K77" s="33">
        <v>5.7119935420000001</v>
      </c>
      <c r="L77" s="31">
        <v>5.9016765078767413E-3</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362.19656614607391</v>
      </c>
      <c r="H79" s="31">
        <v>3.2548227671052338E-2</v>
      </c>
      <c r="I79" s="30">
        <v>200.03743363566454</v>
      </c>
      <c r="J79" s="32">
        <v>4.7312555932813943E-2</v>
      </c>
      <c r="K79" s="33">
        <v>28.735368256753489</v>
      </c>
      <c r="L79" s="31">
        <v>2.9689607759376051E-2</v>
      </c>
      <c r="M79" s="30">
        <v>0</v>
      </c>
      <c r="N79" s="32">
        <v>0</v>
      </c>
      <c r="O79" s="33">
        <v>0</v>
      </c>
      <c r="P79" s="31">
        <v>0</v>
      </c>
      <c r="Q79" s="30">
        <v>306.88796977321465</v>
      </c>
      <c r="R79" s="32">
        <v>3.3273404963974594E-2</v>
      </c>
      <c r="S79" s="33">
        <v>306.88796977321465</v>
      </c>
      <c r="T79" s="31">
        <v>4.0749424034930551E-2</v>
      </c>
      <c r="U79" s="30">
        <v>0</v>
      </c>
      <c r="V79" s="32">
        <v>0</v>
      </c>
      <c r="W79" s="33">
        <v>0</v>
      </c>
      <c r="X79" s="32">
        <v>0</v>
      </c>
    </row>
    <row r="80" spans="1:24" x14ac:dyDescent="0.3">
      <c r="A80" s="29"/>
      <c r="B80" s="34"/>
      <c r="C80" s="22"/>
      <c r="D80" s="23" t="s">
        <v>66</v>
      </c>
      <c r="E80" s="23"/>
      <c r="F80" s="23"/>
      <c r="G80" s="30">
        <v>1196.6861274855</v>
      </c>
      <c r="H80" s="31">
        <v>0.10753832633653261</v>
      </c>
      <c r="I80" s="30">
        <v>598.34830331489991</v>
      </c>
      <c r="J80" s="32">
        <v>0.14152044971468411</v>
      </c>
      <c r="K80" s="33">
        <v>35.925760563999994</v>
      </c>
      <c r="L80" s="31">
        <v>3.7118777461699629E-2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3.9822113681873543</v>
      </c>
      <c r="H81" s="31">
        <v>3.5785519345244571E-4</v>
      </c>
      <c r="I81" s="30">
        <v>3.8229229134598599</v>
      </c>
      <c r="J81" s="32">
        <v>9.0419203487350714E-4</v>
      </c>
      <c r="K81" s="33">
        <v>3.5839902313686189</v>
      </c>
      <c r="L81" s="31">
        <v>3.7030068044372985E-3</v>
      </c>
      <c r="M81" s="30">
        <v>14.977734095453632</v>
      </c>
      <c r="N81" s="32">
        <v>0.17359958905776085</v>
      </c>
      <c r="O81" s="33">
        <v>69.131409627458254</v>
      </c>
      <c r="P81" s="31">
        <v>1.9433002087356287E-2</v>
      </c>
      <c r="Q81" s="30">
        <v>5.7034913963161991</v>
      </c>
      <c r="R81" s="32">
        <v>6.1838389780614141E-4</v>
      </c>
      <c r="S81" s="33">
        <v>4.5525605078189741</v>
      </c>
      <c r="T81" s="31">
        <v>6.0450143651732654E-4</v>
      </c>
      <c r="U81" s="30">
        <v>38.427326547928139</v>
      </c>
      <c r="V81" s="32">
        <v>4.0389408735351752E-3</v>
      </c>
      <c r="W81" s="33">
        <v>0</v>
      </c>
      <c r="X81" s="32">
        <v>0</v>
      </c>
    </row>
    <row r="82" spans="1:24" x14ac:dyDescent="0.3">
      <c r="A82" s="29"/>
      <c r="B82" s="34"/>
      <c r="C82" s="22">
        <v>5</v>
      </c>
      <c r="D82" s="23" t="s">
        <v>68</v>
      </c>
      <c r="E82" s="23"/>
      <c r="F82" s="23"/>
      <c r="G82" s="30">
        <v>0.41300000000000003</v>
      </c>
      <c r="H82" s="31">
        <v>3.711359875986038E-5</v>
      </c>
      <c r="I82" s="30">
        <v>0.16735857379962216</v>
      </c>
      <c r="J82" s="32">
        <v>3.9583400665658559E-5</v>
      </c>
      <c r="K82" s="33">
        <v>0.14193461742134708</v>
      </c>
      <c r="L82" s="31">
        <v>1.4664795944372531E-4</v>
      </c>
      <c r="M82" s="30">
        <v>2.2690000000000001</v>
      </c>
      <c r="N82" s="32">
        <v>2.6298869045326672E-2</v>
      </c>
      <c r="O82" s="33">
        <v>21.617000000000001</v>
      </c>
      <c r="P82" s="31">
        <v>6.0765896194821447E-3</v>
      </c>
      <c r="Q82" s="30">
        <v>7.2654176325070843</v>
      </c>
      <c r="R82" s="32">
        <v>7.877310514891007E-4</v>
      </c>
      <c r="S82" s="33">
        <v>4.3949999999999996</v>
      </c>
      <c r="T82" s="31">
        <v>5.8358012132527447E-4</v>
      </c>
      <c r="U82" s="30">
        <v>0.83600000000000008</v>
      </c>
      <c r="V82" s="32">
        <v>8.7868578785048432E-5</v>
      </c>
      <c r="W82" s="33">
        <v>3.0000000000000001E-3</v>
      </c>
      <c r="X82" s="32">
        <v>5.249766385395851E-3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4.703540281242665</v>
      </c>
      <c r="H84" s="31">
        <v>4.2267628752755713E-4</v>
      </c>
      <c r="I84" s="30">
        <v>4.4463652364932926</v>
      </c>
      <c r="J84" s="32">
        <v>1.0516476847651473E-3</v>
      </c>
      <c r="K84" s="33">
        <v>2.0999086298543852</v>
      </c>
      <c r="L84" s="31">
        <v>2.1696420590069463E-3</v>
      </c>
      <c r="M84" s="30">
        <v>0.51860091668468611</v>
      </c>
      <c r="N84" s="32">
        <v>6.0108495348950757E-3</v>
      </c>
      <c r="O84" s="33">
        <v>1.1115913091233232</v>
      </c>
      <c r="P84" s="31">
        <v>3.1247093538073524E-4</v>
      </c>
      <c r="Q84" s="30">
        <v>1.9384175504625758</v>
      </c>
      <c r="R84" s="32">
        <v>2.1016709189832289E-4</v>
      </c>
      <c r="S84" s="33">
        <v>1.1434725130178736</v>
      </c>
      <c r="T84" s="31">
        <v>1.5183340793608355E-4</v>
      </c>
      <c r="U84" s="30">
        <v>12.780111934528762</v>
      </c>
      <c r="V84" s="32">
        <v>1.3432658760776054E-3</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1.9577742474399904</v>
      </c>
      <c r="H86" s="31">
        <v>1.7593231932657485E-4</v>
      </c>
      <c r="I86" s="30">
        <v>1.9213596464376066</v>
      </c>
      <c r="J86" s="32">
        <v>4.5443712252726879E-4</v>
      </c>
      <c r="K86" s="33">
        <v>1.8044381745666063</v>
      </c>
      <c r="L86" s="31">
        <v>1.864359668205614E-3</v>
      </c>
      <c r="M86" s="30">
        <v>2.6577234874200086E-2</v>
      </c>
      <c r="N86" s="32">
        <v>3.0804372831356417E-4</v>
      </c>
      <c r="O86" s="33">
        <v>1.3820162134584044</v>
      </c>
      <c r="P86" s="31">
        <v>3.8848801298317805E-4</v>
      </c>
      <c r="Q86" s="30">
        <v>1.7142775533246053</v>
      </c>
      <c r="R86" s="32">
        <v>1.8586538695072565E-4</v>
      </c>
      <c r="S86" s="33">
        <v>1.2937943798676268</v>
      </c>
      <c r="T86" s="31">
        <v>1.7179355658091192E-4</v>
      </c>
      <c r="U86" s="30">
        <v>18.738327704472059</v>
      </c>
      <c r="V86" s="32">
        <v>1.9695098375603574E-3</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1074.2548395918122</v>
      </c>
      <c r="R87" s="32">
        <v>0.1164728494853098</v>
      </c>
      <c r="S87" s="33">
        <v>6.824777808115809</v>
      </c>
      <c r="T87" s="31">
        <v>9.0621266468219903E-4</v>
      </c>
      <c r="U87" s="30">
        <v>0</v>
      </c>
      <c r="V87" s="32">
        <v>0</v>
      </c>
      <c r="W87" s="33">
        <v>0</v>
      </c>
      <c r="X87" s="32">
        <v>0</v>
      </c>
    </row>
    <row r="88" spans="1:24" x14ac:dyDescent="0.3">
      <c r="A88" s="29"/>
      <c r="B88" s="21"/>
      <c r="C88" s="22">
        <v>8</v>
      </c>
      <c r="D88" s="23" t="s">
        <v>48</v>
      </c>
      <c r="E88" s="23"/>
      <c r="F88" s="23"/>
      <c r="G88" s="30">
        <v>16.945904475777578</v>
      </c>
      <c r="H88" s="31">
        <v>1.5228171896777994E-3</v>
      </c>
      <c r="I88" s="30">
        <v>14.707821436698662</v>
      </c>
      <c r="J88" s="32">
        <v>3.4786720251622954E-3</v>
      </c>
      <c r="K88" s="33">
        <v>13.039532380282687</v>
      </c>
      <c r="L88" s="31">
        <v>1.3472547081253759E-2</v>
      </c>
      <c r="M88" s="30">
        <v>0.10604605895285485</v>
      </c>
      <c r="N88" s="32">
        <v>1.2291279934658977E-3</v>
      </c>
      <c r="O88" s="33">
        <v>2.8731169817791851</v>
      </c>
      <c r="P88" s="31">
        <v>8.0763995129006178E-4</v>
      </c>
      <c r="Q88" s="30">
        <v>4.1170544118585992</v>
      </c>
      <c r="R88" s="32">
        <v>4.4637923997386305E-4</v>
      </c>
      <c r="S88" s="33">
        <v>3.8050324033792449</v>
      </c>
      <c r="T88" s="31">
        <v>5.0524261015032093E-4</v>
      </c>
      <c r="U88" s="30">
        <v>132.90792001516741</v>
      </c>
      <c r="V88" s="32">
        <v>1.3969413924652693E-2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46.803798</v>
      </c>
      <c r="H91" s="31">
        <v>4.2059500712095773E-3</v>
      </c>
      <c r="I91" s="30">
        <v>36.001648000000003</v>
      </c>
      <c r="J91" s="32">
        <v>8.5150561758146545E-3</v>
      </c>
      <c r="K91" s="33">
        <v>19.219069999999999</v>
      </c>
      <c r="L91" s="31">
        <v>1.9857293795630598E-2</v>
      </c>
      <c r="M91" s="30">
        <v>1.3469789999999999</v>
      </c>
      <c r="N91" s="32">
        <v>1.561217467069417E-2</v>
      </c>
      <c r="O91" s="33">
        <v>546.36844199999996</v>
      </c>
      <c r="P91" s="31">
        <v>0.15358545603320684</v>
      </c>
      <c r="Q91" s="30">
        <v>1257.6313459999999</v>
      </c>
      <c r="R91" s="32">
        <v>0.13635489557238017</v>
      </c>
      <c r="S91" s="33">
        <v>1130.987783</v>
      </c>
      <c r="T91" s="31">
        <v>0.15017565133573224</v>
      </c>
      <c r="U91" s="30">
        <v>3630.539354</v>
      </c>
      <c r="V91" s="32">
        <v>0.38159130772627731</v>
      </c>
      <c r="W91" s="33">
        <v>0.39636700000000002</v>
      </c>
      <c r="X91" s="32">
        <v>0.69361138429339908</v>
      </c>
    </row>
    <row r="92" spans="1:24" x14ac:dyDescent="0.3">
      <c r="A92" s="29"/>
      <c r="B92" s="21"/>
      <c r="C92" s="22"/>
      <c r="D92" s="23" t="s">
        <v>78</v>
      </c>
      <c r="E92" s="23"/>
      <c r="F92" s="23"/>
      <c r="G92" s="30">
        <v>0.14075099999999999</v>
      </c>
      <c r="H92" s="31">
        <v>1.2648368375421567E-5</v>
      </c>
      <c r="I92" s="30">
        <v>0.10810500000000001</v>
      </c>
      <c r="J92" s="32">
        <v>2.5568833623573098E-5</v>
      </c>
      <c r="K92" s="33">
        <v>5.7383999999999998E-2</v>
      </c>
      <c r="L92" s="31">
        <v>5.9289598673008954E-5</v>
      </c>
      <c r="M92" s="30">
        <v>4.2659999999999998E-3</v>
      </c>
      <c r="N92" s="32">
        <v>4.9445119148243089E-5</v>
      </c>
      <c r="O92" s="33">
        <v>1.161068</v>
      </c>
      <c r="P92" s="31">
        <v>3.2637894972997614E-4</v>
      </c>
      <c r="Q92" s="30">
        <v>4.2640770000000003</v>
      </c>
      <c r="R92" s="32">
        <v>4.623197218301429E-4</v>
      </c>
      <c r="S92" s="33">
        <v>3.8346840000000002</v>
      </c>
      <c r="T92" s="31">
        <v>5.091798302534901E-4</v>
      </c>
      <c r="U92" s="30">
        <v>11.627679000000001</v>
      </c>
      <c r="V92" s="32">
        <v>1.2221383113621448E-3</v>
      </c>
      <c r="W92" s="33">
        <v>1.2539999999999999E-3</v>
      </c>
      <c r="X92" s="32">
        <v>2.1944023490954655E-3</v>
      </c>
    </row>
    <row r="93" spans="1:24" x14ac:dyDescent="0.3">
      <c r="A93" s="29"/>
      <c r="B93" s="21"/>
      <c r="C93" s="22"/>
      <c r="D93" s="23" t="s">
        <v>79</v>
      </c>
      <c r="E93" s="23"/>
      <c r="F93" s="23"/>
      <c r="G93" s="30">
        <v>2.0442369999999999</v>
      </c>
      <c r="H93" s="31">
        <v>1.8370215929312516E-4</v>
      </c>
      <c r="I93" s="30">
        <v>1.6003609999999999</v>
      </c>
      <c r="J93" s="32">
        <v>3.7851500066282841E-4</v>
      </c>
      <c r="K93" s="33">
        <v>0.86344199999999993</v>
      </c>
      <c r="L93" s="31">
        <v>8.9211504352119399E-4</v>
      </c>
      <c r="M93" s="30">
        <v>3.6999999999999991E-2</v>
      </c>
      <c r="N93" s="32">
        <v>4.2884890025433523E-4</v>
      </c>
      <c r="O93" s="33">
        <v>0.97405900000000001</v>
      </c>
      <c r="P93" s="31">
        <v>2.7381027932475173E-4</v>
      </c>
      <c r="Q93" s="30">
        <v>29.016258999999998</v>
      </c>
      <c r="R93" s="32">
        <v>3.1460005974168334E-3</v>
      </c>
      <c r="S93" s="33">
        <v>26.094336000000002</v>
      </c>
      <c r="T93" s="31">
        <v>3.4648773080278679E-3</v>
      </c>
      <c r="U93" s="30">
        <v>58.813156999999997</v>
      </c>
      <c r="V93" s="32">
        <v>6.1816130615453616E-3</v>
      </c>
      <c r="W93" s="33">
        <v>1.0867999999999999E-2</v>
      </c>
      <c r="X93" s="32">
        <v>1.90181536921607E-2</v>
      </c>
    </row>
    <row r="94" spans="1:24" x14ac:dyDescent="0.3">
      <c r="A94" s="29"/>
      <c r="B94" s="21"/>
      <c r="C94" s="22"/>
      <c r="D94" s="23" t="s">
        <v>80</v>
      </c>
      <c r="E94" s="23"/>
      <c r="F94" s="23"/>
      <c r="G94" s="30">
        <v>8.8080400000000001</v>
      </c>
      <c r="H94" s="31">
        <v>7.9152073225375447E-4</v>
      </c>
      <c r="I94" s="30">
        <v>6.7245309999999998</v>
      </c>
      <c r="J94" s="32">
        <v>1.5904760587906166E-3</v>
      </c>
      <c r="K94" s="33">
        <v>3.691811</v>
      </c>
      <c r="L94" s="31">
        <v>3.8144080678690902E-3</v>
      </c>
      <c r="M94" s="30">
        <v>0.24563700000000002</v>
      </c>
      <c r="N94" s="32">
        <v>2.8470583057236261E-3</v>
      </c>
      <c r="O94" s="33">
        <v>305.94784099999998</v>
      </c>
      <c r="P94" s="31">
        <v>8.6002658774278276E-2</v>
      </c>
      <c r="Q94" s="30">
        <v>638.59926899999994</v>
      </c>
      <c r="R94" s="32">
        <v>6.9238204752168533E-2</v>
      </c>
      <c r="S94" s="33">
        <v>574.29228699999999</v>
      </c>
      <c r="T94" s="31">
        <v>7.6256100687970271E-2</v>
      </c>
      <c r="U94" s="30">
        <v>2747.215173</v>
      </c>
      <c r="V94" s="32">
        <v>0.28874867567970208</v>
      </c>
      <c r="W94" s="33">
        <v>7.2241E-2</v>
      </c>
      <c r="X94" s="32">
        <v>0.12641612448246056</v>
      </c>
    </row>
    <row r="95" spans="1:24" x14ac:dyDescent="0.3">
      <c r="A95" s="29"/>
      <c r="B95" s="21"/>
      <c r="C95" s="22"/>
      <c r="D95" s="23" t="s">
        <v>81</v>
      </c>
      <c r="E95" s="23"/>
      <c r="F95" s="23"/>
      <c r="G95" s="30">
        <v>0.19325600000000001</v>
      </c>
      <c r="H95" s="31">
        <v>1.7366648043427547E-5</v>
      </c>
      <c r="I95" s="30">
        <v>0.148284</v>
      </c>
      <c r="J95" s="32">
        <v>3.5071910874038322E-5</v>
      </c>
      <c r="K95" s="33">
        <v>7.8412999999999997E-2</v>
      </c>
      <c r="L95" s="31">
        <v>8.1016926333937181E-5</v>
      </c>
      <c r="M95" s="30">
        <v>5.8459999999999996E-3</v>
      </c>
      <c r="N95" s="32">
        <v>6.775812624018497E-5</v>
      </c>
      <c r="O95" s="33">
        <v>1.0965199999999999</v>
      </c>
      <c r="P95" s="31">
        <v>3.0823435488525514E-4</v>
      </c>
      <c r="Q95" s="30">
        <v>5.1119490000000001</v>
      </c>
      <c r="R95" s="32">
        <v>5.5424769292155771E-4</v>
      </c>
      <c r="S95" s="33">
        <v>4.597175</v>
      </c>
      <c r="T95" s="31">
        <v>6.1042547081991327E-4</v>
      </c>
      <c r="U95" s="30">
        <v>14.012376</v>
      </c>
      <c r="V95" s="32">
        <v>1.4727841680881838E-3</v>
      </c>
      <c r="W95" s="33">
        <v>1.7210000000000001E-3</v>
      </c>
      <c r="X95" s="32">
        <v>3.0116159830887532E-3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5.6630409999999998</v>
      </c>
      <c r="H97" s="31">
        <v>5.0890031824367659E-4</v>
      </c>
      <c r="I97" s="30">
        <v>4.7422589999999998</v>
      </c>
      <c r="J97" s="32">
        <v>1.1216320371018188E-3</v>
      </c>
      <c r="K97" s="33">
        <v>3.1612270000000002</v>
      </c>
      <c r="L97" s="31">
        <v>3.2662045194528106E-3</v>
      </c>
      <c r="M97" s="30">
        <v>0.12708700000000001</v>
      </c>
      <c r="N97" s="32">
        <v>1.4730032482871004E-3</v>
      </c>
      <c r="O97" s="33">
        <v>45.474411000000003</v>
      </c>
      <c r="P97" s="31">
        <v>1.2782964048418591E-2</v>
      </c>
      <c r="Q97" s="30">
        <v>4.5555649999999996</v>
      </c>
      <c r="R97" s="32">
        <v>4.9392343139655656E-4</v>
      </c>
      <c r="S97" s="33">
        <v>4.5555649999999996</v>
      </c>
      <c r="T97" s="31">
        <v>6.0490038120709303E-4</v>
      </c>
      <c r="U97" s="30">
        <v>31.346087999999998</v>
      </c>
      <c r="V97" s="32">
        <v>3.2946605299414601E-3</v>
      </c>
      <c r="W97" s="33">
        <v>0</v>
      </c>
      <c r="X97" s="32">
        <v>0</v>
      </c>
    </row>
    <row r="98" spans="1:24" x14ac:dyDescent="0.3">
      <c r="A98" s="29"/>
      <c r="B98" s="21"/>
      <c r="C98" s="22"/>
      <c r="D98" s="23" t="s">
        <v>84</v>
      </c>
      <c r="E98" s="23"/>
      <c r="F98" s="23"/>
      <c r="G98" s="30">
        <v>62.414698999999999</v>
      </c>
      <c r="H98" s="31">
        <v>5.6087992624781081E-3</v>
      </c>
      <c r="I98" s="30">
        <v>60.745801</v>
      </c>
      <c r="J98" s="32">
        <v>1.436750639748097E-2</v>
      </c>
      <c r="K98" s="33">
        <v>53.862015999999997</v>
      </c>
      <c r="L98" s="31">
        <v>5.56506571929316E-2</v>
      </c>
      <c r="M98" s="30">
        <v>0.18456400000000001</v>
      </c>
      <c r="N98" s="32">
        <v>2.1391910385551659E-3</v>
      </c>
      <c r="O98" s="33">
        <v>247.53266200000002</v>
      </c>
      <c r="P98" s="31">
        <v>6.958201435869836E-2</v>
      </c>
      <c r="Q98" s="30">
        <v>17.356667999999999</v>
      </c>
      <c r="R98" s="32">
        <v>1.8818445167988621E-3</v>
      </c>
      <c r="S98" s="33">
        <v>17.356667999999999</v>
      </c>
      <c r="T98" s="31">
        <v>2.304665851477249E-3</v>
      </c>
      <c r="U98" s="30">
        <v>177.29195999999999</v>
      </c>
      <c r="V98" s="32">
        <v>1.8634440855521114E-2</v>
      </c>
      <c r="W98" s="33">
        <v>0</v>
      </c>
      <c r="X98" s="32">
        <v>0</v>
      </c>
    </row>
    <row r="99" spans="1:24" x14ac:dyDescent="0.3">
      <c r="A99" s="29"/>
      <c r="B99" s="21"/>
      <c r="C99" s="22"/>
      <c r="D99" s="23" t="s">
        <v>85</v>
      </c>
      <c r="E99" s="23"/>
      <c r="F99" s="23"/>
      <c r="G99" s="30">
        <v>3.6372000000000002E-2</v>
      </c>
      <c r="H99" s="31">
        <v>3.2685128670548224E-6</v>
      </c>
      <c r="I99" s="30">
        <v>3.2119000000000002E-2</v>
      </c>
      <c r="J99" s="32">
        <v>7.5967380524077922E-6</v>
      </c>
      <c r="K99" s="33">
        <v>2.4145E-2</v>
      </c>
      <c r="L99" s="31">
        <v>2.4946803289415188E-5</v>
      </c>
      <c r="M99" s="30">
        <v>1.639E-3</v>
      </c>
      <c r="N99" s="32">
        <v>1.8996847230185285E-5</v>
      </c>
      <c r="O99" s="33">
        <v>1.1915659999999999</v>
      </c>
      <c r="P99" s="31">
        <v>3.3495200936891614E-4</v>
      </c>
      <c r="Q99" s="30">
        <v>3.4622E-2</v>
      </c>
      <c r="R99" s="32">
        <v>3.7537862025482197E-6</v>
      </c>
      <c r="S99" s="33">
        <v>3.4622E-2</v>
      </c>
      <c r="T99" s="31">
        <v>4.5972038590497508E-6</v>
      </c>
      <c r="U99" s="30">
        <v>0.26696900000000001</v>
      </c>
      <c r="V99" s="32">
        <v>2.8060031829743531E-5</v>
      </c>
      <c r="W99" s="33">
        <v>0</v>
      </c>
      <c r="X99" s="32">
        <v>0</v>
      </c>
    </row>
    <row r="100" spans="1:24" x14ac:dyDescent="0.3">
      <c r="A100" s="29"/>
      <c r="B100" s="21"/>
      <c r="C100" s="22"/>
      <c r="D100" s="23" t="s">
        <v>86</v>
      </c>
      <c r="E100" s="23"/>
      <c r="F100" s="23"/>
      <c r="G100" s="30">
        <v>0.90860200000000002</v>
      </c>
      <c r="H100" s="31">
        <v>8.1650096998563335E-5</v>
      </c>
      <c r="I100" s="30">
        <v>0.80235599999999996</v>
      </c>
      <c r="J100" s="32">
        <v>1.8977204635193206E-4</v>
      </c>
      <c r="K100" s="33">
        <v>0.60318000000000005</v>
      </c>
      <c r="L100" s="31">
        <v>6.2321030474671584E-4</v>
      </c>
      <c r="M100" s="30">
        <v>2.7091E-2</v>
      </c>
      <c r="N100" s="32">
        <v>3.1399852856189722E-4</v>
      </c>
      <c r="O100" s="33">
        <v>29.482133000000001</v>
      </c>
      <c r="P100" s="31">
        <v>8.2874970323352903E-3</v>
      </c>
      <c r="Q100" s="30">
        <v>0.70918899999999996</v>
      </c>
      <c r="R100" s="32">
        <v>7.6891683992807156E-5</v>
      </c>
      <c r="S100" s="33">
        <v>0.70918899999999996</v>
      </c>
      <c r="T100" s="31">
        <v>9.4168055213321976E-5</v>
      </c>
      <c r="U100" s="30">
        <v>5.3531339999999998</v>
      </c>
      <c r="V100" s="32">
        <v>5.6264626390660456E-4</v>
      </c>
      <c r="W100" s="33">
        <v>0</v>
      </c>
      <c r="X100" s="32">
        <v>0</v>
      </c>
    </row>
    <row r="101" spans="1:24" x14ac:dyDescent="0.3">
      <c r="A101" s="29"/>
      <c r="B101" s="21"/>
      <c r="C101" s="22"/>
      <c r="D101" s="23" t="s">
        <v>87</v>
      </c>
      <c r="E101" s="23"/>
      <c r="F101" s="23"/>
      <c r="G101" s="30">
        <v>3.8889819999999999</v>
      </c>
      <c r="H101" s="31">
        <v>3.4947728216057946E-4</v>
      </c>
      <c r="I101" s="30">
        <v>3.583631</v>
      </c>
      <c r="J101" s="32">
        <v>8.4759506782552962E-4</v>
      </c>
      <c r="K101" s="33">
        <v>2.9089970000000003</v>
      </c>
      <c r="L101" s="31">
        <v>3.0055985060467561E-3</v>
      </c>
      <c r="M101" s="30">
        <v>7.4809E-2</v>
      </c>
      <c r="N101" s="32">
        <v>8.670745237601776E-4</v>
      </c>
      <c r="O101" s="33">
        <v>121.51263800000001</v>
      </c>
      <c r="P101" s="31">
        <v>3.4157488768408732E-2</v>
      </c>
      <c r="Q101" s="30">
        <v>3.6452200000000001</v>
      </c>
      <c r="R101" s="32">
        <v>3.9522201320700198E-4</v>
      </c>
      <c r="S101" s="33">
        <v>3.6452200000000001</v>
      </c>
      <c r="T101" s="31">
        <v>4.8402228210632926E-4</v>
      </c>
      <c r="U101" s="30">
        <v>27.830030000000001</v>
      </c>
      <c r="V101" s="32">
        <v>2.9251018943125136E-3</v>
      </c>
      <c r="W101" s="33">
        <v>0</v>
      </c>
      <c r="X101" s="32">
        <v>0</v>
      </c>
    </row>
    <row r="102" spans="1:24" x14ac:dyDescent="0.3">
      <c r="A102" s="29"/>
      <c r="B102" s="21"/>
      <c r="C102" s="22"/>
      <c r="D102" s="23" t="s">
        <v>88</v>
      </c>
      <c r="E102" s="23"/>
      <c r="F102" s="23"/>
      <c r="G102" s="30">
        <v>80.898641999999995</v>
      </c>
      <c r="H102" s="31">
        <v>7.2698298774953717E-3</v>
      </c>
      <c r="I102" s="30">
        <v>78.508341000000001</v>
      </c>
      <c r="J102" s="32">
        <v>1.8568675908530986E-2</v>
      </c>
      <c r="K102" s="33">
        <v>67.049281000000008</v>
      </c>
      <c r="L102" s="31">
        <v>6.9275842775055857E-2</v>
      </c>
      <c r="M102" s="30">
        <v>0.45989999999999998</v>
      </c>
      <c r="N102" s="32">
        <v>5.3304759250532106E-3</v>
      </c>
      <c r="O102" s="33">
        <v>1502.740538</v>
      </c>
      <c r="P102" s="31">
        <v>0.42242390498153365</v>
      </c>
      <c r="Q102" s="30">
        <v>123.92733000000001</v>
      </c>
      <c r="R102" s="32">
        <v>1.343644796582058E-2</v>
      </c>
      <c r="S102" s="33">
        <v>123.92733000000001</v>
      </c>
      <c r="T102" s="31">
        <v>1.6455409846852637E-2</v>
      </c>
      <c r="U102" s="30">
        <v>548.17562499999997</v>
      </c>
      <c r="V102" s="32">
        <v>5.7616522838942176E-2</v>
      </c>
      <c r="W102" s="33">
        <v>0</v>
      </c>
      <c r="X102" s="32">
        <v>0</v>
      </c>
    </row>
    <row r="103" spans="1:24" x14ac:dyDescent="0.3">
      <c r="A103" s="29"/>
      <c r="B103" s="21"/>
      <c r="C103" s="22"/>
      <c r="D103" s="23" t="s">
        <v>89</v>
      </c>
      <c r="E103" s="23"/>
      <c r="F103" s="23"/>
      <c r="G103" s="30">
        <v>5.6570479999999996</v>
      </c>
      <c r="H103" s="31">
        <v>5.0836176667619999E-4</v>
      </c>
      <c r="I103" s="30">
        <v>5.445926</v>
      </c>
      <c r="J103" s="32">
        <v>1.28806230812905E-3</v>
      </c>
      <c r="K103" s="33">
        <v>4.5528700000000004</v>
      </c>
      <c r="L103" s="31">
        <v>4.7040609771082931E-3</v>
      </c>
      <c r="M103" s="30">
        <v>4.1653000000000003E-2</v>
      </c>
      <c r="N103" s="32">
        <v>4.8277954708902243E-4</v>
      </c>
      <c r="O103" s="33">
        <v>109.04979299999999</v>
      </c>
      <c r="P103" s="31">
        <v>3.0654153682309136E-2</v>
      </c>
      <c r="Q103" s="30">
        <v>9.6666749999999997</v>
      </c>
      <c r="R103" s="32">
        <v>1.0480801582669346E-3</v>
      </c>
      <c r="S103" s="33">
        <v>9.6666749999999997</v>
      </c>
      <c r="T103" s="31">
        <v>1.2835675470561996E-3</v>
      </c>
      <c r="U103" s="30">
        <v>39.087563000000003</v>
      </c>
      <c r="V103" s="32">
        <v>4.1083356566758902E-3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2.5858029999999999</v>
      </c>
      <c r="H105" s="31">
        <v>2.3236914046983833E-4</v>
      </c>
      <c r="I105" s="30">
        <v>2.555742</v>
      </c>
      <c r="J105" s="32">
        <v>6.044802921490954E-4</v>
      </c>
      <c r="K105" s="33">
        <v>2.5079760000000002</v>
      </c>
      <c r="L105" s="31">
        <v>2.5912604649647691E-3</v>
      </c>
      <c r="M105" s="30">
        <v>3.9740000000000001E-3</v>
      </c>
      <c r="N105" s="32">
        <v>4.606068998947915E-5</v>
      </c>
      <c r="O105" s="33">
        <v>1.023299</v>
      </c>
      <c r="P105" s="31">
        <v>2.8765175931102642E-4</v>
      </c>
      <c r="Q105" s="30">
        <v>44.910364000000001</v>
      </c>
      <c r="R105" s="32">
        <v>4.869271120519273E-3</v>
      </c>
      <c r="S105" s="33">
        <v>41.331567999999997</v>
      </c>
      <c r="T105" s="31">
        <v>5.4881186502852859E-3</v>
      </c>
      <c r="U105" s="30">
        <v>49.105086999999997</v>
      </c>
      <c r="V105" s="32">
        <v>5.1612370882848767E-3</v>
      </c>
      <c r="W105" s="33">
        <v>1.173E-3</v>
      </c>
      <c r="X105" s="32">
        <v>2.0526586566897778E-3</v>
      </c>
    </row>
    <row r="106" spans="1:24" x14ac:dyDescent="0.3">
      <c r="A106" s="29"/>
      <c r="B106" s="21"/>
      <c r="C106" s="22"/>
      <c r="D106" s="23" t="s">
        <v>92</v>
      </c>
      <c r="E106" s="23"/>
      <c r="F106" s="23"/>
      <c r="G106" s="30">
        <v>12.910007</v>
      </c>
      <c r="H106" s="31">
        <v>1.1601375781718857E-3</v>
      </c>
      <c r="I106" s="30">
        <v>10.915206</v>
      </c>
      <c r="J106" s="32">
        <v>2.5816482695622477E-3</v>
      </c>
      <c r="K106" s="33">
        <v>7.7454869999999998</v>
      </c>
      <c r="L106" s="31">
        <v>8.0026978906491027E-3</v>
      </c>
      <c r="M106" s="30">
        <v>0.263735</v>
      </c>
      <c r="N106" s="32">
        <v>3.0568233705020845E-3</v>
      </c>
      <c r="O106" s="33">
        <v>102.14821600000001</v>
      </c>
      <c r="P106" s="31">
        <v>2.8714104130740617E-2</v>
      </c>
      <c r="Q106" s="30">
        <v>566.42026099999998</v>
      </c>
      <c r="R106" s="32">
        <v>6.1412412933555587E-2</v>
      </c>
      <c r="S106" s="33">
        <v>539.83791099999996</v>
      </c>
      <c r="T106" s="31">
        <v>7.1681154402130312E-2</v>
      </c>
      <c r="U106" s="30">
        <v>1088.959419</v>
      </c>
      <c r="V106" s="32">
        <v>0.11445612021784936</v>
      </c>
      <c r="W106" s="33">
        <v>7.7829999999999996E-2</v>
      </c>
      <c r="X106" s="32">
        <v>0.13619643925845301</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2.0336E-2</v>
      </c>
      <c r="H108" s="31">
        <v>1.8274628193232945E-6</v>
      </c>
      <c r="I108" s="30">
        <v>1.5384999999999999E-2</v>
      </c>
      <c r="J108" s="32">
        <v>3.6388372905848209E-6</v>
      </c>
      <c r="K108" s="33">
        <v>7.6939999999999995E-3</v>
      </c>
      <c r="L108" s="31">
        <v>7.9495011186067694E-6</v>
      </c>
      <c r="M108" s="30">
        <v>0</v>
      </c>
      <c r="N108" s="32">
        <v>0</v>
      </c>
      <c r="O108" s="33">
        <v>0.32853600000000005</v>
      </c>
      <c r="P108" s="31">
        <v>9.2352243476254159E-5</v>
      </c>
      <c r="Q108" s="30">
        <v>0.12403</v>
      </c>
      <c r="R108" s="32">
        <v>1.3447579651725946E-5</v>
      </c>
      <c r="S108" s="33">
        <v>0.111539</v>
      </c>
      <c r="T108" s="31">
        <v>1.4810453504550579E-5</v>
      </c>
      <c r="U108" s="30">
        <v>2.5526660000000003</v>
      </c>
      <c r="V108" s="32">
        <v>2.683003989628163E-4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0.10970299999999999</v>
      </c>
      <c r="H110" s="31">
        <v>9.8582884376585059E-6</v>
      </c>
      <c r="I110" s="30">
        <v>7.1979000000000001E-2</v>
      </c>
      <c r="J110" s="32">
        <v>1.7024365897887867E-5</v>
      </c>
      <c r="K110" s="33">
        <v>4.6244E-2</v>
      </c>
      <c r="L110" s="31">
        <v>4.7779663338816152E-5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0.23449400000000001</v>
      </c>
      <c r="H111" s="31">
        <v>2.1072436386427842E-5</v>
      </c>
      <c r="I111" s="30">
        <v>0.177507</v>
      </c>
      <c r="J111" s="32">
        <v>4.1983691318806618E-5</v>
      </c>
      <c r="K111" s="33">
        <v>8.6957000000000007E-2</v>
      </c>
      <c r="L111" s="31">
        <v>8.9844654116283981E-5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v>
      </c>
      <c r="H112" s="31">
        <v>0</v>
      </c>
      <c r="I112" s="30">
        <v>0</v>
      </c>
      <c r="J112" s="32">
        <v>0</v>
      </c>
      <c r="K112" s="33">
        <v>0</v>
      </c>
      <c r="L112" s="31">
        <v>0</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36.531068460269182</v>
      </c>
      <c r="H114" s="31">
        <v>3.2828073053351595E-3</v>
      </c>
      <c r="I114" s="30">
        <v>36.387127791393475</v>
      </c>
      <c r="J114" s="32">
        <v>8.6062292820668108E-3</v>
      </c>
      <c r="K114" s="33">
        <v>36.203000779827278</v>
      </c>
      <c r="L114" s="31">
        <v>3.7405224226170875E-2</v>
      </c>
      <c r="M114" s="30">
        <v>0.45371891353530569</v>
      </c>
      <c r="N114" s="32">
        <v>5.2588339755191265E-3</v>
      </c>
      <c r="O114" s="33">
        <v>236.95052480624278</v>
      </c>
      <c r="P114" s="31">
        <v>6.6607350666996398E-2</v>
      </c>
      <c r="Q114" s="30">
        <v>54.183252406679088</v>
      </c>
      <c r="R114" s="32">
        <v>5.8746561519663681E-3</v>
      </c>
      <c r="S114" s="33">
        <v>53.141050332721932</v>
      </c>
      <c r="T114" s="31">
        <v>7.0562140160460489E-3</v>
      </c>
      <c r="U114" s="30">
        <v>531.68326886246791</v>
      </c>
      <c r="V114" s="32">
        <v>5.5883077988916084E-2</v>
      </c>
      <c r="W114" s="33">
        <v>0</v>
      </c>
      <c r="X114" s="32">
        <v>0</v>
      </c>
    </row>
    <row r="115" spans="1:24" x14ac:dyDescent="0.3">
      <c r="A115" s="29"/>
      <c r="B115" s="21"/>
      <c r="C115" s="22"/>
      <c r="D115" s="23" t="s">
        <v>101</v>
      </c>
      <c r="E115" s="23"/>
      <c r="F115" s="23"/>
      <c r="G115" s="30">
        <v>0.67830474157582488</v>
      </c>
      <c r="H115" s="31">
        <v>6.0954794227011977E-5</v>
      </c>
      <c r="I115" s="30">
        <v>0.67830474157582488</v>
      </c>
      <c r="J115" s="32">
        <v>1.6043162743104399E-4</v>
      </c>
      <c r="K115" s="33">
        <v>0.62404036224975901</v>
      </c>
      <c r="L115" s="31">
        <v>6.4476339456202663E-4</v>
      </c>
      <c r="M115" s="30">
        <v>3.6515405254831904E-3</v>
      </c>
      <c r="N115" s="32">
        <v>4.2323219961827128E-5</v>
      </c>
      <c r="O115" s="33">
        <v>9.9484695431121004</v>
      </c>
      <c r="P115" s="31">
        <v>2.7965382224827339E-3</v>
      </c>
      <c r="Q115" s="30">
        <v>2.4871173857780251</v>
      </c>
      <c r="R115" s="32">
        <v>2.6965822098236233E-4</v>
      </c>
      <c r="S115" s="33">
        <v>2.4871173857780251</v>
      </c>
      <c r="T115" s="31">
        <v>3.3024624931570862E-4</v>
      </c>
      <c r="U115" s="30">
        <v>3.6176252884043998</v>
      </c>
      <c r="V115" s="32">
        <v>3.8023396252266211E-4</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0.25255272974359122</v>
      </c>
      <c r="H117" s="31">
        <v>2.2695255877508715E-5</v>
      </c>
      <c r="I117" s="30">
        <v>0.25255272974359122</v>
      </c>
      <c r="J117" s="32">
        <v>5.9733395569058831E-5</v>
      </c>
      <c r="K117" s="33">
        <v>0.2323485113641042</v>
      </c>
      <c r="L117" s="31">
        <v>2.4006430348265715E-4</v>
      </c>
      <c r="M117" s="30">
        <v>4.2288921417599994</v>
      </c>
      <c r="N117" s="32">
        <v>4.9015020115891254E-2</v>
      </c>
      <c r="O117" s="33">
        <v>14.713830608037471</v>
      </c>
      <c r="P117" s="31">
        <v>4.1360924427820299E-3</v>
      </c>
      <c r="Q117" s="30">
        <v>0.53381547233362037</v>
      </c>
      <c r="R117" s="32">
        <v>5.7877336801822686E-5</v>
      </c>
      <c r="S117" s="33">
        <v>0.53381547233362037</v>
      </c>
      <c r="T117" s="31">
        <v>7.0881478523268009E-5</v>
      </c>
      <c r="U117" s="30">
        <v>2.4586588081220015</v>
      </c>
      <c r="V117" s="32">
        <v>2.584196832380638E-4</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11127.996578081067</v>
      </c>
      <c r="H119" s="31">
        <v>1</v>
      </c>
      <c r="I119" s="30">
        <v>4227.9988829968752</v>
      </c>
      <c r="J119" s="32">
        <v>1</v>
      </c>
      <c r="K119" s="33">
        <v>967.85947762071021</v>
      </c>
      <c r="L119" s="31">
        <v>1</v>
      </c>
      <c r="M119" s="30">
        <v>86.277474369309544</v>
      </c>
      <c r="N119" s="32">
        <v>1</v>
      </c>
      <c r="O119" s="33">
        <v>3557.4230536638133</v>
      </c>
      <c r="P119" s="31">
        <v>1</v>
      </c>
      <c r="Q119" s="30">
        <v>9223.221071167347</v>
      </c>
      <c r="R119" s="32">
        <v>1</v>
      </c>
      <c r="S119" s="33">
        <v>7531.0995686748647</v>
      </c>
      <c r="T119" s="31">
        <v>1</v>
      </c>
      <c r="U119" s="30">
        <v>9514.2087371766211</v>
      </c>
      <c r="V119" s="32">
        <v>1</v>
      </c>
      <c r="W119" s="33">
        <v>0.57145399999999991</v>
      </c>
      <c r="X119" s="32">
        <v>1</v>
      </c>
    </row>
    <row r="120" spans="1:24" x14ac:dyDescent="0.3">
      <c r="A120" s="29"/>
      <c r="B120" s="14"/>
      <c r="C120" s="15"/>
      <c r="D120" s="48" t="s">
        <v>105</v>
      </c>
      <c r="E120" s="16"/>
      <c r="F120" s="16"/>
      <c r="G120" s="49">
        <v>0</v>
      </c>
      <c r="H120" s="50"/>
      <c r="I120" s="49">
        <v>0</v>
      </c>
      <c r="J120" s="51"/>
      <c r="K120" s="52">
        <v>0</v>
      </c>
      <c r="L120" s="50"/>
      <c r="M120" s="49">
        <v>0</v>
      </c>
      <c r="N120" s="51"/>
      <c r="O120" s="52">
        <v>0</v>
      </c>
      <c r="P120" s="50"/>
      <c r="Q120" s="49">
        <v>0</v>
      </c>
      <c r="R120" s="51"/>
      <c r="S120" s="52">
        <v>0</v>
      </c>
      <c r="T120" s="50"/>
      <c r="U120" s="49">
        <v>0</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645.11200000000008</v>
      </c>
      <c r="I129" s="59">
        <f>SUM(I6:I61)</f>
        <v>342.16891123504575</v>
      </c>
      <c r="J129" s="59">
        <f>SUM(K6:K61)</f>
        <v>231.316760580649</v>
      </c>
      <c r="K129" s="59">
        <f>SUM(M6:M61)</f>
        <v>45.661000000000001</v>
      </c>
      <c r="L129" s="59">
        <f>SUM(O6:O61)</f>
        <v>142.91299999999998</v>
      </c>
      <c r="M129" s="59">
        <f>SUM(Q6:Q61)</f>
        <v>1956.7913753434284</v>
      </c>
      <c r="N129" s="59">
        <f>SUM(S6:S61)</f>
        <v>1740.8682868935923</v>
      </c>
      <c r="O129" s="59">
        <f>SUM(U6:U61)</f>
        <v>239.93099999999998</v>
      </c>
      <c r="P129" s="59">
        <f>SUM(W6:W61)</f>
        <v>7.000000000000001E-3</v>
      </c>
    </row>
    <row r="130" spans="7:16" ht="14.5" x14ac:dyDescent="0.3">
      <c r="G130" s="14" t="s">
        <v>116</v>
      </c>
      <c r="H130" s="59">
        <f>SUM(G91:G112)</f>
        <v>233.31781100000001</v>
      </c>
      <c r="I130" s="59">
        <f>SUM(I91:I112)</f>
        <v>212.179181</v>
      </c>
      <c r="J130" s="59">
        <f>SUM(K91:K112)</f>
        <v>166.46619400000003</v>
      </c>
      <c r="K130" s="59">
        <f>SUM(M91:M112)</f>
        <v>2.8241800000000001</v>
      </c>
      <c r="L130" s="59">
        <f>SUM(O91:O112)</f>
        <v>3016.0317219999997</v>
      </c>
      <c r="M130" s="59">
        <f>SUM(Q91:Q112)</f>
        <v>2705.9728239999995</v>
      </c>
      <c r="N130" s="59">
        <f>SUM(S91:S112)</f>
        <v>2480.9825519999999</v>
      </c>
      <c r="O130" s="59">
        <f>SUM(U91:U112)</f>
        <v>8432.1762799999997</v>
      </c>
      <c r="P130" s="59">
        <f>SUM(W91:W112)</f>
        <v>0.5614539999999999</v>
      </c>
    </row>
    <row r="131" spans="7:16" ht="14.5" x14ac:dyDescent="0.3">
      <c r="G131" s="14" t="s">
        <v>117</v>
      </c>
      <c r="H131" s="59">
        <f>SUM(G114:G117)</f>
        <v>37.461925931588596</v>
      </c>
      <c r="I131" s="59">
        <f>SUM(I114:I117)</f>
        <v>37.317985262712888</v>
      </c>
      <c r="J131" s="59">
        <f>SUM(K114:K117)</f>
        <v>37.059389653441137</v>
      </c>
      <c r="K131" s="59">
        <f>SUM(M114:M117)</f>
        <v>4.6862625958207884</v>
      </c>
      <c r="L131" s="59">
        <f>SUM(O114:O117)</f>
        <v>261.61282495739238</v>
      </c>
      <c r="M131" s="59">
        <f>SUM(Q114:Q117)</f>
        <v>57.204185264790738</v>
      </c>
      <c r="N131" s="59">
        <f>SUM(S114:S117)</f>
        <v>56.161983190833581</v>
      </c>
      <c r="O131" s="59">
        <f>SUM(U114:U117)</f>
        <v>537.75955295899428</v>
      </c>
      <c r="P131" s="59">
        <f>SUM(W114:W117)</f>
        <v>0</v>
      </c>
    </row>
    <row r="132" spans="7:16" ht="14.5" x14ac:dyDescent="0.3">
      <c r="G132" s="14" t="s">
        <v>118</v>
      </c>
      <c r="H132" s="59">
        <f>SUM(G63:G70)</f>
        <v>31.376023782924968</v>
      </c>
      <c r="I132" s="59">
        <f>SUM(I63:I70)</f>
        <v>29.422678128276292</v>
      </c>
      <c r="J132" s="59">
        <f>SUM(K63:K70)</f>
        <v>20.496516963230434</v>
      </c>
      <c r="K132" s="59">
        <f>SUM(M63:M70)</f>
        <v>15.208073467523381</v>
      </c>
      <c r="L132" s="59">
        <f>SUM(O63:O70)</f>
        <v>40.750372574601656</v>
      </c>
      <c r="M132" s="59">
        <f>SUM(Q63:Q70)</f>
        <v>2337.7766977643741</v>
      </c>
      <c r="N132" s="59">
        <f>SUM(S63:S70)</f>
        <v>2164.8376935181368</v>
      </c>
      <c r="O132" s="59">
        <f>SUM(U63:U70)</f>
        <v>100.6522180155294</v>
      </c>
      <c r="P132" s="59">
        <f>SUM(W63:W70)</f>
        <v>0</v>
      </c>
    </row>
    <row r="133" spans="7:16" ht="14.5" x14ac:dyDescent="0.3">
      <c r="G133" s="14" t="s">
        <v>119</v>
      </c>
      <c r="H133" s="59">
        <f>SUM(G72:G80)</f>
        <v>10152.726386993905</v>
      </c>
      <c r="I133" s="59">
        <f>SUM(I72:I80)</f>
        <v>3581.8442995639512</v>
      </c>
      <c r="J133" s="59">
        <f>SUM(K72:K80)</f>
        <v>491.85081238989579</v>
      </c>
      <c r="K133" s="59">
        <f>SUM(M72:M80)</f>
        <v>0</v>
      </c>
      <c r="L133" s="59">
        <f>SUM(O72:O80)</f>
        <v>0</v>
      </c>
      <c r="M133" s="59">
        <f>SUM(Q72:Q80)</f>
        <v>1070.4824906584731</v>
      </c>
      <c r="N133" s="59">
        <f>SUM(S72:S80)</f>
        <v>1066.2344154601024</v>
      </c>
      <c r="O133" s="59">
        <f>SUM(U72:U80)</f>
        <v>0</v>
      </c>
      <c r="P133" s="59">
        <f>SUM(W72:W80)</f>
        <v>0</v>
      </c>
    </row>
    <row r="134" spans="7:16" ht="14.5" x14ac:dyDescent="0.3">
      <c r="G134" s="14" t="s">
        <v>120</v>
      </c>
      <c r="H134" s="59">
        <f>SUM(G84:G86)</f>
        <v>6.6613145286826558</v>
      </c>
      <c r="I134" s="59">
        <f>SUM(I84:I86)</f>
        <v>6.367724882930899</v>
      </c>
      <c r="J134" s="59">
        <f>SUM(K84:K86)</f>
        <v>3.9043468044209915</v>
      </c>
      <c r="K134" s="59">
        <f>SUM(M84:M86)</f>
        <v>0.54517815155888616</v>
      </c>
      <c r="L134" s="59">
        <f>SUM(O84:O86)</f>
        <v>2.4936075225817276</v>
      </c>
      <c r="M134" s="59">
        <f>SUM(Q84:Q86)</f>
        <v>3.6526951037871811</v>
      </c>
      <c r="N134" s="59">
        <f>SUM(S84:S86)</f>
        <v>2.4372668928855004</v>
      </c>
      <c r="O134" s="59">
        <f>SUM(U84:U86)</f>
        <v>31.518439639000821</v>
      </c>
      <c r="P134" s="59">
        <f>SUM(W84:W86)</f>
        <v>0</v>
      </c>
    </row>
    <row r="135" spans="7:16" ht="14.5" x14ac:dyDescent="0.3">
      <c r="G135" s="58" t="s">
        <v>121</v>
      </c>
      <c r="H135" s="59">
        <f>SUM(G81:G82, G87:G88)</f>
        <v>21.341115843964932</v>
      </c>
      <c r="I135" s="59">
        <f>SUM(I81:I82, I87:I88)</f>
        <v>18.698102923958146</v>
      </c>
      <c r="J135" s="59">
        <f>SUM(K81:K82, K87:K88)</f>
        <v>16.765457229072652</v>
      </c>
      <c r="K135" s="59">
        <f>SUM(M81:M82, M87:M88)</f>
        <v>17.352780154406489</v>
      </c>
      <c r="L135" s="59">
        <f>SUM(O81:O82, O87:O88)</f>
        <v>93.621526609237449</v>
      </c>
      <c r="M135" s="59">
        <f>SUM(Q81:Q82, Q87:Q88)</f>
        <v>1091.340803032494</v>
      </c>
      <c r="N135" s="59">
        <f>SUM(S81:S82, S87:S88)</f>
        <v>19.577370719314025</v>
      </c>
      <c r="O135" s="59">
        <f>SUM(U81:U82, U87:U88)</f>
        <v>172.17124656309554</v>
      </c>
      <c r="P135" s="59">
        <f>SUM(W81:W82, W87:W88)</f>
        <v>3.0000000000000001E-3</v>
      </c>
    </row>
    <row r="136" spans="7:16" ht="14.5" x14ac:dyDescent="0.3">
      <c r="G136" s="60" t="s">
        <v>122</v>
      </c>
      <c r="H136" s="59">
        <f>SUM(H129:H135)</f>
        <v>11127.996578081067</v>
      </c>
      <c r="I136" s="59">
        <f>SUM(I129:I135)</f>
        <v>4227.9988829968743</v>
      </c>
      <c r="J136" s="59">
        <f>SUM(J129:J135)</f>
        <v>967.85947762071021</v>
      </c>
      <c r="K136" s="59">
        <f t="shared" ref="K136:P136" si="0">SUM(K129:K135)</f>
        <v>86.277474369309544</v>
      </c>
      <c r="L136" s="59">
        <f t="shared" si="0"/>
        <v>3557.4230536638133</v>
      </c>
      <c r="M136" s="59">
        <f t="shared" si="0"/>
        <v>9223.221071167347</v>
      </c>
      <c r="N136" s="59">
        <f t="shared" si="0"/>
        <v>7531.0995686748647</v>
      </c>
      <c r="O136" s="59">
        <f t="shared" si="0"/>
        <v>9514.2087371766211</v>
      </c>
      <c r="P136" s="59">
        <f t="shared" si="0"/>
        <v>0.57145399999999991</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5.7971980443513441E-2</v>
      </c>
      <c r="I140" s="61">
        <f t="shared" ref="I140:M140" si="1">I129/I$136</f>
        <v>8.0929281370223746E-2</v>
      </c>
      <c r="J140" s="61">
        <f t="shared" si="1"/>
        <v>0.23899829048458068</v>
      </c>
      <c r="K140" s="61">
        <f t="shared" si="1"/>
        <v>0.52923431444630287</v>
      </c>
      <c r="L140" s="61">
        <f t="shared" si="1"/>
        <v>4.0173180935793661E-2</v>
      </c>
      <c r="M140" s="61">
        <f t="shared" si="1"/>
        <v>0.2121592185901888</v>
      </c>
      <c r="N140" s="61">
        <f>N129/N$136</f>
        <v>0.23115725280470656</v>
      </c>
      <c r="O140" s="61">
        <f t="shared" ref="O140:P140" si="2">O129/O$136</f>
        <v>2.521817700535341E-2</v>
      </c>
      <c r="P140" s="61">
        <f t="shared" si="2"/>
        <v>1.2249454899256986E-2</v>
      </c>
    </row>
    <row r="141" spans="7:16" ht="14.5" x14ac:dyDescent="0.3">
      <c r="G141" s="14" t="s">
        <v>116</v>
      </c>
      <c r="H141" s="61">
        <f t="shared" ref="H141:P146" si="3">H130/H$136</f>
        <v>2.0966740002379993E-2</v>
      </c>
      <c r="I141" s="61">
        <f t="shared" si="3"/>
        <v>5.0184303939457039E-2</v>
      </c>
      <c r="J141" s="61">
        <f t="shared" si="3"/>
        <v>0.17199417668484687</v>
      </c>
      <c r="K141" s="61">
        <f t="shared" si="3"/>
        <v>3.2733688841088883E-2</v>
      </c>
      <c r="L141" s="61">
        <f t="shared" si="3"/>
        <v>0.84781362140602556</v>
      </c>
      <c r="M141" s="61">
        <f t="shared" si="3"/>
        <v>0.29338696352612909</v>
      </c>
      <c r="N141" s="61">
        <f t="shared" si="3"/>
        <v>0.32943164930649582</v>
      </c>
      <c r="O141" s="61">
        <f t="shared" si="3"/>
        <v>0.88627194472320159</v>
      </c>
      <c r="P141" s="61">
        <f t="shared" si="3"/>
        <v>0.98250077871534713</v>
      </c>
    </row>
    <row r="142" spans="7:16" ht="14.5" x14ac:dyDescent="0.3">
      <c r="G142" s="14" t="s">
        <v>117</v>
      </c>
      <c r="H142" s="61">
        <f t="shared" si="3"/>
        <v>3.3664573554396796E-3</v>
      </c>
      <c r="I142" s="61">
        <f t="shared" si="3"/>
        <v>8.826394305066914E-3</v>
      </c>
      <c r="J142" s="61">
        <f t="shared" si="3"/>
        <v>3.8290051924215557E-2</v>
      </c>
      <c r="K142" s="61">
        <f t="shared" si="3"/>
        <v>5.4316177311372213E-2</v>
      </c>
      <c r="L142" s="61">
        <f t="shared" si="3"/>
        <v>7.3539981332261181E-2</v>
      </c>
      <c r="M142" s="61">
        <f t="shared" si="3"/>
        <v>6.2021917097505536E-3</v>
      </c>
      <c r="N142" s="61">
        <f t="shared" si="3"/>
        <v>7.4573417438850258E-3</v>
      </c>
      <c r="O142" s="61">
        <f t="shared" si="3"/>
        <v>5.6521731634676803E-2</v>
      </c>
      <c r="P142" s="61">
        <f t="shared" si="3"/>
        <v>0</v>
      </c>
    </row>
    <row r="143" spans="7:16" ht="14.5" x14ac:dyDescent="0.3">
      <c r="G143" s="14" t="s">
        <v>118</v>
      </c>
      <c r="H143" s="61">
        <f t="shared" si="3"/>
        <v>2.8195572817416798E-3</v>
      </c>
      <c r="I143" s="61">
        <f t="shared" si="3"/>
        <v>6.9590080183325447E-3</v>
      </c>
      <c r="J143" s="61">
        <f t="shared" si="3"/>
        <v>2.1177162012833765E-2</v>
      </c>
      <c r="K143" s="61">
        <f t="shared" si="3"/>
        <v>0.17626934004147399</v>
      </c>
      <c r="L143" s="61">
        <f t="shared" si="3"/>
        <v>1.1455025719427038E-2</v>
      </c>
      <c r="M143" s="61">
        <f t="shared" si="3"/>
        <v>0.25346640612057786</v>
      </c>
      <c r="N143" s="61">
        <f t="shared" si="3"/>
        <v>0.28745307026913347</v>
      </c>
      <c r="O143" s="61">
        <f t="shared" si="3"/>
        <v>1.0579147546157195E-2</v>
      </c>
      <c r="P143" s="61">
        <f t="shared" si="3"/>
        <v>0</v>
      </c>
    </row>
    <row r="144" spans="7:16" ht="14.5" x14ac:dyDescent="0.3">
      <c r="G144" s="14" t="s">
        <v>119</v>
      </c>
      <c r="H144" s="61">
        <f t="shared" si="3"/>
        <v>0.91235887032818086</v>
      </c>
      <c r="I144" s="61">
        <f t="shared" si="3"/>
        <v>0.8471724800989261</v>
      </c>
      <c r="J144" s="61">
        <f t="shared" si="3"/>
        <v>0.50818411532117558</v>
      </c>
      <c r="K144" s="61">
        <f t="shared" si="3"/>
        <v>0</v>
      </c>
      <c r="L144" s="61">
        <f t="shared" si="3"/>
        <v>0</v>
      </c>
      <c r="M144" s="61">
        <f t="shared" si="3"/>
        <v>0.11606384389992577</v>
      </c>
      <c r="N144" s="61">
        <f t="shared" si="3"/>
        <v>0.14157752207858695</v>
      </c>
      <c r="O144" s="61">
        <f t="shared" si="3"/>
        <v>0</v>
      </c>
      <c r="P144" s="61">
        <f t="shared" si="3"/>
        <v>0</v>
      </c>
    </row>
    <row r="145" spans="7:16" ht="14.5" x14ac:dyDescent="0.3">
      <c r="G145" s="14" t="s">
        <v>120</v>
      </c>
      <c r="H145" s="61">
        <f t="shared" si="3"/>
        <v>5.9860860685413198E-4</v>
      </c>
      <c r="I145" s="61">
        <f t="shared" si="3"/>
        <v>1.5060848072924163E-3</v>
      </c>
      <c r="J145" s="61">
        <f t="shared" si="3"/>
        <v>4.0340017272125607E-3</v>
      </c>
      <c r="K145" s="61">
        <f t="shared" si="3"/>
        <v>6.3188932632086397E-3</v>
      </c>
      <c r="L145" s="61">
        <f t="shared" si="3"/>
        <v>7.0095894836391323E-4</v>
      </c>
      <c r="M145" s="61">
        <f t="shared" si="3"/>
        <v>3.9603247884904851E-4</v>
      </c>
      <c r="N145" s="61">
        <f t="shared" si="3"/>
        <v>3.236269645169955E-4</v>
      </c>
      <c r="O145" s="61">
        <f t="shared" si="3"/>
        <v>3.3127757136379625E-3</v>
      </c>
      <c r="P145" s="61">
        <f t="shared" si="3"/>
        <v>0</v>
      </c>
    </row>
    <row r="146" spans="7:16" ht="14.5" x14ac:dyDescent="0.3">
      <c r="G146" s="58" t="s">
        <v>121</v>
      </c>
      <c r="H146" s="61">
        <f t="shared" si="3"/>
        <v>1.9177859818901054E-3</v>
      </c>
      <c r="I146" s="61">
        <f t="shared" si="3"/>
        <v>4.4224474607014626E-3</v>
      </c>
      <c r="J146" s="61">
        <f t="shared" si="3"/>
        <v>1.732220184513478E-2</v>
      </c>
      <c r="K146" s="61">
        <f t="shared" si="3"/>
        <v>0.20112758609655346</v>
      </c>
      <c r="L146" s="61">
        <f t="shared" si="3"/>
        <v>2.6317231658128493E-2</v>
      </c>
      <c r="M146" s="61">
        <f t="shared" si="3"/>
        <v>0.11832534367457889</v>
      </c>
      <c r="N146" s="61">
        <f t="shared" si="3"/>
        <v>2.5995368326751206E-3</v>
      </c>
      <c r="O146" s="61">
        <f t="shared" si="3"/>
        <v>1.8096223376972916E-2</v>
      </c>
      <c r="P146" s="61">
        <f t="shared" si="3"/>
        <v>5.249766385395851E-3</v>
      </c>
    </row>
    <row r="147" spans="7:16" ht="14.5" x14ac:dyDescent="0.3">
      <c r="G147" s="60" t="s">
        <v>122</v>
      </c>
      <c r="H147" s="61">
        <f>SUM(H140:H146)</f>
        <v>0.99999999999999989</v>
      </c>
      <c r="I147" s="61">
        <f t="shared" ref="I147:M147" si="4">SUM(I140:I146)</f>
        <v>1.0000000000000002</v>
      </c>
      <c r="J147" s="61">
        <f t="shared" si="4"/>
        <v>0.99999999999999978</v>
      </c>
      <c r="K147" s="61">
        <f t="shared" si="4"/>
        <v>1</v>
      </c>
      <c r="L147" s="61">
        <f t="shared" si="4"/>
        <v>0.99999999999999978</v>
      </c>
      <c r="M147" s="61">
        <f t="shared" si="4"/>
        <v>0.99999999999999989</v>
      </c>
      <c r="N147" s="61">
        <f>SUM(N140:N146)</f>
        <v>1</v>
      </c>
      <c r="O147" s="61">
        <f t="shared" ref="O147:P147" si="5">SUM(O140:O146)</f>
        <v>0.99999999999999989</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FC04FA95-FA1E-413E-A98A-4E529104AE72}"/>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南投縣</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2025-10-30T07:22:29Z</dcterms:created>
  <dcterms:modified xsi:type="dcterms:W3CDTF">2025-10-30T07:22:29Z</dcterms:modified>
</cp:coreProperties>
</file>