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2C3FDBD4-4115-43B5-81AA-D63DF356A64A}" xr6:coauthVersionLast="36" xr6:coauthVersionMax="36" xr10:uidLastSave="{00000000-0000-0000-0000-000000000000}"/>
  <bookViews>
    <workbookView xWindow="0" yWindow="0" windowWidth="15950" windowHeight="5870" xr2:uid="{4ECBE35D-C6DE-4237-A77E-0A185F99C08B}"/>
  </bookViews>
  <sheets>
    <sheet name="嘉義市" sheetId="1" r:id="rId1"/>
  </sheets>
  <definedNames>
    <definedName name="_xlnm._FilterDatabase" localSheetId="0" hidden="1">嘉義市!$A$4:$X$4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1" l="1"/>
  <c r="I141" i="1" s="1"/>
  <c r="P135" i="1"/>
  <c r="O135" i="1"/>
  <c r="N135" i="1"/>
  <c r="M135" i="1"/>
  <c r="L135" i="1"/>
  <c r="K135" i="1"/>
  <c r="J135" i="1"/>
  <c r="I135" i="1"/>
  <c r="I146" i="1" s="1"/>
  <c r="H135" i="1"/>
  <c r="P134" i="1"/>
  <c r="O134" i="1"/>
  <c r="N134" i="1"/>
  <c r="M134" i="1"/>
  <c r="L134" i="1"/>
  <c r="L136" i="1" s="1"/>
  <c r="K134" i="1"/>
  <c r="K136" i="1" s="1"/>
  <c r="J134" i="1"/>
  <c r="I134" i="1"/>
  <c r="H134" i="1"/>
  <c r="P133" i="1"/>
  <c r="O133" i="1"/>
  <c r="N133" i="1"/>
  <c r="M133" i="1"/>
  <c r="L133" i="1"/>
  <c r="K133" i="1"/>
  <c r="J133" i="1"/>
  <c r="I133" i="1"/>
  <c r="I144" i="1" s="1"/>
  <c r="H133" i="1"/>
  <c r="P132" i="1"/>
  <c r="O132" i="1"/>
  <c r="N132" i="1"/>
  <c r="M132" i="1"/>
  <c r="M136" i="1" s="1"/>
  <c r="L132" i="1"/>
  <c r="K132" i="1"/>
  <c r="J132" i="1"/>
  <c r="I132" i="1"/>
  <c r="H132" i="1"/>
  <c r="P131" i="1"/>
  <c r="O131" i="1"/>
  <c r="N131" i="1"/>
  <c r="M131" i="1"/>
  <c r="L131" i="1"/>
  <c r="K131" i="1"/>
  <c r="J131" i="1"/>
  <c r="I131" i="1"/>
  <c r="I142" i="1" s="1"/>
  <c r="H131" i="1"/>
  <c r="P130" i="1"/>
  <c r="P136" i="1" s="1"/>
  <c r="O130" i="1"/>
  <c r="N130" i="1"/>
  <c r="M130" i="1"/>
  <c r="L130" i="1"/>
  <c r="K130" i="1"/>
  <c r="J130" i="1"/>
  <c r="I130" i="1"/>
  <c r="H130" i="1"/>
  <c r="P129" i="1"/>
  <c r="O129" i="1"/>
  <c r="N129" i="1"/>
  <c r="M129" i="1"/>
  <c r="L129" i="1"/>
  <c r="K129" i="1"/>
  <c r="J129" i="1"/>
  <c r="I129" i="1"/>
  <c r="I140" i="1" s="1"/>
  <c r="H129" i="1"/>
  <c r="H136" i="1" s="1"/>
  <c r="M144" i="1" l="1"/>
  <c r="M141" i="1"/>
  <c r="M146" i="1"/>
  <c r="K141" i="1"/>
  <c r="K146" i="1"/>
  <c r="K143" i="1"/>
  <c r="M145" i="1"/>
  <c r="P143" i="1"/>
  <c r="L142" i="1"/>
  <c r="M142" i="1"/>
  <c r="L143" i="1"/>
  <c r="L146" i="1"/>
  <c r="L144" i="1"/>
  <c r="L141" i="1"/>
  <c r="H144" i="1"/>
  <c r="L140" i="1"/>
  <c r="H146" i="1"/>
  <c r="H143" i="1"/>
  <c r="H141" i="1"/>
  <c r="H145" i="1"/>
  <c r="P145" i="1"/>
  <c r="K144" i="1"/>
  <c r="P142" i="1"/>
  <c r="P140" i="1"/>
  <c r="P146" i="1"/>
  <c r="P144" i="1"/>
  <c r="K140" i="1"/>
  <c r="K142" i="1"/>
  <c r="H142" i="1"/>
  <c r="M140" i="1"/>
  <c r="J136" i="1"/>
  <c r="J146" i="1" s="1"/>
  <c r="N136" i="1"/>
  <c r="O136" i="1"/>
  <c r="I145" i="1"/>
  <c r="I147" i="1" s="1"/>
  <c r="H140" i="1"/>
  <c r="M143" i="1"/>
  <c r="K145" i="1"/>
  <c r="I143" i="1"/>
  <c r="P141" i="1"/>
  <c r="L145" i="1"/>
  <c r="N141" i="1" l="1"/>
  <c r="N144" i="1"/>
  <c r="N142" i="1"/>
  <c r="N146" i="1"/>
  <c r="P147" i="1"/>
  <c r="O142" i="1"/>
  <c r="O144" i="1"/>
  <c r="O146" i="1"/>
  <c r="N145" i="1"/>
  <c r="J140" i="1"/>
  <c r="N140" i="1"/>
  <c r="N147" i="1" s="1"/>
  <c r="N143" i="1"/>
  <c r="M147" i="1"/>
  <c r="J142" i="1"/>
  <c r="H147" i="1"/>
  <c r="J141" i="1"/>
  <c r="J145" i="1"/>
  <c r="J143" i="1"/>
  <c r="O145" i="1"/>
  <c r="L147" i="1"/>
  <c r="O140" i="1"/>
  <c r="O147" i="1" s="1"/>
  <c r="J144" i="1"/>
  <c r="O143" i="1"/>
  <c r="K147" i="1"/>
  <c r="O141" i="1"/>
  <c r="J147" i="1" l="1"/>
</calcChain>
</file>

<file path=xl/sharedStrings.xml><?xml version="1.0" encoding="utf-8"?>
<sst xmlns="http://schemas.openxmlformats.org/spreadsheetml/2006/main" count="282" uniqueCount="124">
  <si>
    <t>嘉義市民國112年各污染源行業別排放量分類統計表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</si>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</sst>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05634177-118F-469C-847F-F85617827076}"/>
    <cellStyle name="一般 2 2" xfId="4" xr:uid="{5CC70893-AC44-4D09-9269-17D12096F25A}"/>
    <cellStyle name="一般 2 5" xfId="3" xr:uid="{61B9B82D-C641-4082-B7D7-E08CC187D4DA}"/>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CD71D-288D-4855-A07D-F8350839E871}">
  <sheetPr codeName="工作表23"/>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0</v>
      </c>
      <c r="H6" s="31">
        <v>0</v>
      </c>
      <c r="I6" s="30">
        <v>0</v>
      </c>
      <c r="J6" s="32">
        <v>0</v>
      </c>
      <c r="K6" s="33">
        <v>0</v>
      </c>
      <c r="L6" s="31">
        <v>0</v>
      </c>
      <c r="M6" s="30">
        <v>0</v>
      </c>
      <c r="N6" s="32">
        <v>0</v>
      </c>
      <c r="O6" s="33">
        <v>0</v>
      </c>
      <c r="P6" s="31">
        <v>0</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0.19991768545126873</v>
      </c>
      <c r="H8" s="31">
        <v>1.2158586974592361E-4</v>
      </c>
      <c r="I8" s="30">
        <v>0.17678508766699555</v>
      </c>
      <c r="J8" s="32">
        <v>3.6570100864084782E-4</v>
      </c>
      <c r="K8" s="33">
        <v>0.16642393906288516</v>
      </c>
      <c r="L8" s="31">
        <v>1.1655147488034594E-3</v>
      </c>
      <c r="M8" s="30">
        <v>0</v>
      </c>
      <c r="N8" s="32">
        <v>0</v>
      </c>
      <c r="O8" s="33">
        <v>10.901000000000002</v>
      </c>
      <c r="P8" s="31">
        <v>1.5404515402908046E-2</v>
      </c>
      <c r="Q8" s="30">
        <v>0</v>
      </c>
      <c r="R8" s="32">
        <v>0</v>
      </c>
      <c r="S8" s="33">
        <v>0</v>
      </c>
      <c r="T8" s="31">
        <v>0</v>
      </c>
      <c r="U8" s="30">
        <v>0</v>
      </c>
      <c r="V8" s="32">
        <v>0</v>
      </c>
      <c r="W8" s="33">
        <v>0</v>
      </c>
      <c r="X8" s="32">
        <v>0</v>
      </c>
    </row>
    <row r="9" spans="1:24" x14ac:dyDescent="0.3">
      <c r="A9" s="29"/>
      <c r="B9" s="21"/>
      <c r="C9" s="22"/>
      <c r="D9" s="23"/>
      <c r="E9" s="23" t="s">
        <v>17</v>
      </c>
      <c r="F9" s="23" t="s">
        <v>19</v>
      </c>
      <c r="G9" s="30">
        <v>5.0823145487311865E-3</v>
      </c>
      <c r="H9" s="31">
        <v>3.090960328672217E-6</v>
      </c>
      <c r="I9" s="30">
        <v>3.9582759810368063E-3</v>
      </c>
      <c r="J9" s="32">
        <v>8.1881652906759694E-6</v>
      </c>
      <c r="K9" s="33">
        <v>3.608162602548553E-3</v>
      </c>
      <c r="L9" s="31">
        <v>2.5269001280893656E-5</v>
      </c>
      <c r="M9" s="30">
        <v>0</v>
      </c>
      <c r="N9" s="32">
        <v>0</v>
      </c>
      <c r="O9" s="33">
        <v>0</v>
      </c>
      <c r="P9" s="31">
        <v>0</v>
      </c>
      <c r="Q9" s="30">
        <v>48.286757605268811</v>
      </c>
      <c r="R9" s="32">
        <v>1.5476610530205265E-2</v>
      </c>
      <c r="S9" s="33">
        <v>39.053999999999974</v>
      </c>
      <c r="T9" s="31">
        <v>1.3393422620843021E-2</v>
      </c>
      <c r="U9" s="30">
        <v>0</v>
      </c>
      <c r="V9" s="32">
        <v>0</v>
      </c>
      <c r="W9" s="33">
        <v>0</v>
      </c>
      <c r="X9" s="32">
        <v>0</v>
      </c>
    </row>
    <row r="10" spans="1:24" x14ac:dyDescent="0.3">
      <c r="A10" s="29"/>
      <c r="B10" s="21"/>
      <c r="C10" s="22"/>
      <c r="D10" s="23" t="s">
        <v>21</v>
      </c>
      <c r="E10" s="23" t="s">
        <v>17</v>
      </c>
      <c r="F10" s="23" t="s">
        <v>18</v>
      </c>
      <c r="G10" s="30">
        <v>0.309</v>
      </c>
      <c r="H10" s="31">
        <v>1.879275146002445E-4</v>
      </c>
      <c r="I10" s="30">
        <v>0.19747566666666669</v>
      </c>
      <c r="J10" s="32">
        <v>4.0850193551424888E-4</v>
      </c>
      <c r="K10" s="33">
        <v>0.14065033763810553</v>
      </c>
      <c r="L10" s="31">
        <v>9.850147993399885E-4</v>
      </c>
      <c r="M10" s="30">
        <v>9.5000000000000001E-2</v>
      </c>
      <c r="N10" s="32">
        <v>3.0567195315645839E-3</v>
      </c>
      <c r="O10" s="33">
        <v>8.5999999999999993E-2</v>
      </c>
      <c r="P10" s="31">
        <v>1.2152906381525471E-4</v>
      </c>
      <c r="Q10" s="30">
        <v>1.0578738292735693E-3</v>
      </c>
      <c r="R10" s="32">
        <v>3.3906400134800987E-7</v>
      </c>
      <c r="S10" s="33">
        <v>1E-3</v>
      </c>
      <c r="T10" s="31">
        <v>3.429462441963187E-7</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4.0000000000000001E-3</v>
      </c>
      <c r="H13" s="31">
        <v>2.4327186356018707E-6</v>
      </c>
      <c r="I13" s="30">
        <v>2.8986666666666666E-3</v>
      </c>
      <c r="J13" s="32">
        <v>5.9962372262437536E-6</v>
      </c>
      <c r="K13" s="33">
        <v>2.2798163512706077E-3</v>
      </c>
      <c r="L13" s="31">
        <v>1.5966210131375054E-5</v>
      </c>
      <c r="M13" s="30">
        <v>0</v>
      </c>
      <c r="N13" s="32">
        <v>0</v>
      </c>
      <c r="O13" s="33">
        <v>0.14899999999999999</v>
      </c>
      <c r="P13" s="31">
        <v>2.1055616870317386E-4</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2E-3</v>
      </c>
      <c r="H15" s="31">
        <v>1.2163593178009353E-6</v>
      </c>
      <c r="I15" s="30">
        <v>1.4240000000000001E-3</v>
      </c>
      <c r="J15" s="32">
        <v>2.9457135959651927E-6</v>
      </c>
      <c r="K15" s="33">
        <v>8.9028940450289499E-4</v>
      </c>
      <c r="L15" s="31">
        <v>6.2349529610610105E-6</v>
      </c>
      <c r="M15" s="30">
        <v>0</v>
      </c>
      <c r="N15" s="32">
        <v>0</v>
      </c>
      <c r="O15" s="33">
        <v>0</v>
      </c>
      <c r="P15" s="31">
        <v>0</v>
      </c>
      <c r="Q15" s="30">
        <v>4.2105874450446446E-2</v>
      </c>
      <c r="R15" s="32">
        <v>1.3495547272616516E-5</v>
      </c>
      <c r="S15" s="33">
        <v>3.9000000000000007E-2</v>
      </c>
      <c r="T15" s="31">
        <v>1.3374903523656432E-5</v>
      </c>
      <c r="U15" s="30">
        <v>0</v>
      </c>
      <c r="V15" s="32">
        <v>0</v>
      </c>
      <c r="W15" s="33">
        <v>0</v>
      </c>
      <c r="X15" s="32">
        <v>0</v>
      </c>
    </row>
    <row r="16" spans="1:24" x14ac:dyDescent="0.3">
      <c r="A16" s="29"/>
      <c r="B16" s="34"/>
      <c r="C16" s="35"/>
      <c r="D16" s="23" t="s">
        <v>24</v>
      </c>
      <c r="E16" s="23" t="s">
        <v>17</v>
      </c>
      <c r="F16" s="23" t="s">
        <v>18</v>
      </c>
      <c r="G16" s="30">
        <v>1.1343031349002759</v>
      </c>
      <c r="H16" s="31">
        <v>6.8986009367338094E-4</v>
      </c>
      <c r="I16" s="30">
        <v>0.84179374626573233</v>
      </c>
      <c r="J16" s="32">
        <v>1.7413506203465177E-3</v>
      </c>
      <c r="K16" s="33">
        <v>0.75908366147672712</v>
      </c>
      <c r="L16" s="31">
        <v>5.3160813763250435E-3</v>
      </c>
      <c r="M16" s="30">
        <v>0.17600000000000002</v>
      </c>
      <c r="N16" s="32">
        <v>5.6629751321617561E-3</v>
      </c>
      <c r="O16" s="33">
        <v>0.27799999999999997</v>
      </c>
      <c r="P16" s="31">
        <v>3.9284976442605589E-4</v>
      </c>
      <c r="Q16" s="30">
        <v>0.87418450015580507</v>
      </c>
      <c r="R16" s="32">
        <v>2.801888905246621E-4</v>
      </c>
      <c r="S16" s="33">
        <v>0.71541957045803206</v>
      </c>
      <c r="T16" s="31">
        <v>2.4535045471312569E-4</v>
      </c>
      <c r="U16" s="30">
        <v>0</v>
      </c>
      <c r="V16" s="32">
        <v>0</v>
      </c>
      <c r="W16" s="33">
        <v>0</v>
      </c>
      <c r="X16" s="32">
        <v>0</v>
      </c>
    </row>
    <row r="17" spans="1:24" x14ac:dyDescent="0.3">
      <c r="A17" s="29"/>
      <c r="B17" s="34"/>
      <c r="C17" s="35"/>
      <c r="D17" s="23"/>
      <c r="E17" s="23" t="s">
        <v>17</v>
      </c>
      <c r="F17" s="23" t="s">
        <v>19</v>
      </c>
      <c r="G17" s="30">
        <v>3.0736968650997238</v>
      </c>
      <c r="H17" s="31">
        <v>1.8693599109797867E-3</v>
      </c>
      <c r="I17" s="30">
        <v>2.3468220800021125</v>
      </c>
      <c r="J17" s="32">
        <v>4.8546809749814152E-3</v>
      </c>
      <c r="K17" s="33">
        <v>1.6859121713099212</v>
      </c>
      <c r="L17" s="31">
        <v>1.1806928209447662E-2</v>
      </c>
      <c r="M17" s="30">
        <v>0</v>
      </c>
      <c r="N17" s="32">
        <v>0</v>
      </c>
      <c r="O17" s="33">
        <v>0</v>
      </c>
      <c r="P17" s="31">
        <v>0</v>
      </c>
      <c r="Q17" s="30">
        <v>9.9282887738165382</v>
      </c>
      <c r="R17" s="32">
        <v>3.1821614497263644E-3</v>
      </c>
      <c r="S17" s="33">
        <v>8.4655804295419692</v>
      </c>
      <c r="T17" s="31">
        <v>2.9032390132532767E-3</v>
      </c>
      <c r="U17" s="30">
        <v>0</v>
      </c>
      <c r="V17" s="32">
        <v>0</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0</v>
      </c>
      <c r="N18" s="32">
        <v>0</v>
      </c>
      <c r="O18" s="33">
        <v>0</v>
      </c>
      <c r="P18" s="31">
        <v>0</v>
      </c>
      <c r="Q18" s="30">
        <v>0</v>
      </c>
      <c r="R18" s="32">
        <v>0</v>
      </c>
      <c r="S18" s="33">
        <v>0</v>
      </c>
      <c r="T18" s="31">
        <v>0</v>
      </c>
      <c r="U18" s="30">
        <v>0</v>
      </c>
      <c r="V18" s="32">
        <v>0</v>
      </c>
      <c r="W18" s="33">
        <v>0</v>
      </c>
      <c r="X18" s="32">
        <v>0</v>
      </c>
    </row>
    <row r="19" spans="1:24" x14ac:dyDescent="0.3">
      <c r="A19" s="29"/>
      <c r="B19" s="34"/>
      <c r="C19" s="35"/>
      <c r="D19" s="23"/>
      <c r="E19" s="23" t="s">
        <v>17</v>
      </c>
      <c r="F19" s="23" t="s">
        <v>19</v>
      </c>
      <c r="G19" s="30">
        <v>0.74099999999999999</v>
      </c>
      <c r="H19" s="31">
        <v>4.5066112724524655E-4</v>
      </c>
      <c r="I19" s="30">
        <v>0.42765468720535976</v>
      </c>
      <c r="J19" s="32">
        <v>8.8465465342631318E-4</v>
      </c>
      <c r="K19" s="33">
        <v>0.29676877289665998</v>
      </c>
      <c r="L19" s="31">
        <v>2.0783571386605846E-3</v>
      </c>
      <c r="M19" s="30">
        <v>0</v>
      </c>
      <c r="N19" s="32">
        <v>0</v>
      </c>
      <c r="O19" s="33">
        <v>0</v>
      </c>
      <c r="P19" s="31">
        <v>0</v>
      </c>
      <c r="Q19" s="30">
        <v>0</v>
      </c>
      <c r="R19" s="32">
        <v>0</v>
      </c>
      <c r="S19" s="33">
        <v>0</v>
      </c>
      <c r="T19" s="31">
        <v>0</v>
      </c>
      <c r="U19" s="30">
        <v>0</v>
      </c>
      <c r="V19" s="32">
        <v>0</v>
      </c>
      <c r="W19" s="33">
        <v>0</v>
      </c>
      <c r="X19" s="32">
        <v>0</v>
      </c>
    </row>
    <row r="20" spans="1:24" x14ac:dyDescent="0.3">
      <c r="A20" s="29"/>
      <c r="B20" s="34"/>
      <c r="C20" s="35"/>
      <c r="D20" s="23" t="s">
        <v>26</v>
      </c>
      <c r="E20" s="23" t="s">
        <v>17</v>
      </c>
      <c r="F20" s="23" t="s">
        <v>18</v>
      </c>
      <c r="G20" s="30">
        <v>0</v>
      </c>
      <c r="H20" s="31">
        <v>0</v>
      </c>
      <c r="I20" s="30">
        <v>0</v>
      </c>
      <c r="J20" s="32">
        <v>0</v>
      </c>
      <c r="K20" s="33">
        <v>0</v>
      </c>
      <c r="L20" s="31">
        <v>0</v>
      </c>
      <c r="M20" s="30">
        <v>0</v>
      </c>
      <c r="N20" s="32">
        <v>0</v>
      </c>
      <c r="O20" s="33">
        <v>0</v>
      </c>
      <c r="P20" s="31">
        <v>0</v>
      </c>
      <c r="Q20" s="30">
        <v>0</v>
      </c>
      <c r="R20" s="32">
        <v>0</v>
      </c>
      <c r="S20" s="33">
        <v>0</v>
      </c>
      <c r="T20" s="31">
        <v>0</v>
      </c>
      <c r="U20" s="30">
        <v>0</v>
      </c>
      <c r="V20" s="32">
        <v>0</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2.2952402199349149</v>
      </c>
      <c r="R21" s="32">
        <v>7.3565798821247238E-4</v>
      </c>
      <c r="S21" s="33">
        <v>2.2720000000000002</v>
      </c>
      <c r="T21" s="31">
        <v>7.7917386681403611E-4</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3.0000000000000001E-3</v>
      </c>
      <c r="N28" s="32">
        <v>9.6527985207302654E-5</v>
      </c>
      <c r="O28" s="33">
        <v>9.1999999999999998E-2</v>
      </c>
      <c r="P28" s="31">
        <v>1.3000783570934227E-4</v>
      </c>
      <c r="Q28" s="30">
        <v>0</v>
      </c>
      <c r="R28" s="32">
        <v>0</v>
      </c>
      <c r="S28" s="33">
        <v>0</v>
      </c>
      <c r="T28" s="31">
        <v>0</v>
      </c>
      <c r="U28" s="30">
        <v>0</v>
      </c>
      <c r="V28" s="32">
        <v>0</v>
      </c>
      <c r="W28" s="33">
        <v>0</v>
      </c>
      <c r="X28" s="32">
        <v>0</v>
      </c>
    </row>
    <row r="29" spans="1:24" x14ac:dyDescent="0.3">
      <c r="A29" s="29"/>
      <c r="B29" s="34"/>
      <c r="C29" s="35"/>
      <c r="D29" s="23"/>
      <c r="E29" s="23" t="s">
        <v>17</v>
      </c>
      <c r="F29" s="23" t="s">
        <v>19</v>
      </c>
      <c r="G29" s="30">
        <v>1.3460000000000003</v>
      </c>
      <c r="H29" s="31">
        <v>8.1860982088002962E-4</v>
      </c>
      <c r="I29" s="30">
        <v>0.76479518845259886</v>
      </c>
      <c r="J29" s="32">
        <v>1.5820699331134706E-3</v>
      </c>
      <c r="K29" s="33">
        <v>0.53981883866341618</v>
      </c>
      <c r="L29" s="31">
        <v>3.7805067088721466E-3</v>
      </c>
      <c r="M29" s="30">
        <v>0</v>
      </c>
      <c r="N29" s="32">
        <v>0</v>
      </c>
      <c r="O29" s="33">
        <v>0</v>
      </c>
      <c r="P29" s="31">
        <v>0</v>
      </c>
      <c r="Q29" s="30">
        <v>0.99698064379407092</v>
      </c>
      <c r="R29" s="32">
        <v>3.1954684670048152E-4</v>
      </c>
      <c r="S29" s="33">
        <v>0.93100000000000005</v>
      </c>
      <c r="T29" s="31">
        <v>3.1928295334677272E-4</v>
      </c>
      <c r="U29" s="30">
        <v>0</v>
      </c>
      <c r="V29" s="32">
        <v>0</v>
      </c>
      <c r="W29" s="33">
        <v>0</v>
      </c>
      <c r="X29" s="32">
        <v>0</v>
      </c>
    </row>
    <row r="30" spans="1:24" x14ac:dyDescent="0.3">
      <c r="A30" s="29"/>
      <c r="B30" s="34"/>
      <c r="C30" s="35"/>
      <c r="D30" s="23" t="s">
        <v>31</v>
      </c>
      <c r="E30" s="23" t="s">
        <v>17</v>
      </c>
      <c r="F30" s="23" t="s">
        <v>18</v>
      </c>
      <c r="G30" s="30">
        <v>0.129</v>
      </c>
      <c r="H30" s="31">
        <v>7.8455175998160334E-5</v>
      </c>
      <c r="I30" s="30">
        <v>0.11178737883118622</v>
      </c>
      <c r="J30" s="32">
        <v>2.3124550679798933E-4</v>
      </c>
      <c r="K30" s="33">
        <v>0.10129738159136059</v>
      </c>
      <c r="L30" s="31">
        <v>7.094147207709772E-4</v>
      </c>
      <c r="M30" s="30">
        <v>0.39599999999999996</v>
      </c>
      <c r="N30" s="32">
        <v>1.2741694047363947E-2</v>
      </c>
      <c r="O30" s="33">
        <v>0.4830000000000001</v>
      </c>
      <c r="P30" s="31">
        <v>6.8254113747404695E-4</v>
      </c>
      <c r="Q30" s="30">
        <v>0.21830258463049737</v>
      </c>
      <c r="R30" s="32">
        <v>6.9969164375922549E-5</v>
      </c>
      <c r="S30" s="33">
        <v>0.11321359223300971</v>
      </c>
      <c r="T30" s="31">
        <v>3.8826176248284194E-5</v>
      </c>
      <c r="U30" s="30">
        <v>0</v>
      </c>
      <c r="V30" s="32">
        <v>0</v>
      </c>
      <c r="W30" s="33">
        <v>0</v>
      </c>
      <c r="X30" s="32">
        <v>0</v>
      </c>
    </row>
    <row r="31" spans="1:24" x14ac:dyDescent="0.3">
      <c r="A31" s="29"/>
      <c r="B31" s="34"/>
      <c r="C31" s="35"/>
      <c r="D31" s="23"/>
      <c r="E31" s="23" t="s">
        <v>17</v>
      </c>
      <c r="F31" s="23" t="s">
        <v>19</v>
      </c>
      <c r="G31" s="30">
        <v>0.25900000000000001</v>
      </c>
      <c r="H31" s="31">
        <v>1.5751853165522114E-4</v>
      </c>
      <c r="I31" s="30">
        <v>0.16464022961720198</v>
      </c>
      <c r="J31" s="32">
        <v>3.405779233330218E-4</v>
      </c>
      <c r="K31" s="33">
        <v>0.11542094882606295</v>
      </c>
      <c r="L31" s="31">
        <v>8.0832612744993358E-4</v>
      </c>
      <c r="M31" s="30">
        <v>0</v>
      </c>
      <c r="N31" s="32">
        <v>0</v>
      </c>
      <c r="O31" s="33">
        <v>0</v>
      </c>
      <c r="P31" s="31">
        <v>0</v>
      </c>
      <c r="Q31" s="30">
        <v>0.47758790729511974</v>
      </c>
      <c r="R31" s="32">
        <v>1.5307389441149448E-4</v>
      </c>
      <c r="S31" s="33">
        <v>0.38778640776699025</v>
      </c>
      <c r="T31" s="31">
        <v>1.3298989209407146E-4</v>
      </c>
      <c r="U31" s="30">
        <v>0</v>
      </c>
      <c r="V31" s="32">
        <v>0</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0.59899999999999987</v>
      </c>
      <c r="H36" s="31">
        <v>3.6429961568138007E-4</v>
      </c>
      <c r="I36" s="30">
        <v>0.54269523325949032</v>
      </c>
      <c r="J36" s="32">
        <v>1.1226297240716167E-3</v>
      </c>
      <c r="K36" s="33">
        <v>0.50722349426684243</v>
      </c>
      <c r="L36" s="31">
        <v>3.5522321298034477E-3</v>
      </c>
      <c r="M36" s="30">
        <v>0.68099999999999994</v>
      </c>
      <c r="N36" s="32">
        <v>2.1911852642057698E-2</v>
      </c>
      <c r="O36" s="33">
        <v>1.9419999999999999</v>
      </c>
      <c r="P36" s="31">
        <v>2.7442958363863333E-3</v>
      </c>
      <c r="Q36" s="30">
        <v>2.0529648819804258E-3</v>
      </c>
      <c r="R36" s="32">
        <v>6.5800520652753374E-7</v>
      </c>
      <c r="S36" s="33">
        <v>2E-3</v>
      </c>
      <c r="T36" s="31">
        <v>6.8589248839263739E-7</v>
      </c>
      <c r="U36" s="30">
        <v>0</v>
      </c>
      <c r="V36" s="32">
        <v>0</v>
      </c>
      <c r="W36" s="33">
        <v>0</v>
      </c>
      <c r="X36" s="32">
        <v>0</v>
      </c>
    </row>
    <row r="37" spans="1:24" x14ac:dyDescent="0.3">
      <c r="A37" s="29"/>
      <c r="B37" s="34"/>
      <c r="C37" s="35"/>
      <c r="D37" s="23"/>
      <c r="E37" s="23" t="s">
        <v>17</v>
      </c>
      <c r="F37" s="23" t="s">
        <v>22</v>
      </c>
      <c r="G37" s="30">
        <v>1E-3</v>
      </c>
      <c r="H37" s="31">
        <v>6.0817965890046766E-7</v>
      </c>
      <c r="I37" s="30">
        <v>7.2265203252032525E-4</v>
      </c>
      <c r="J37" s="32">
        <v>1.4948917958897491E-6</v>
      </c>
      <c r="K37" s="33">
        <v>5.8131938090858989E-4</v>
      </c>
      <c r="L37" s="31">
        <v>4.0711469517509909E-6</v>
      </c>
      <c r="M37" s="30">
        <v>0</v>
      </c>
      <c r="N37" s="32">
        <v>0</v>
      </c>
      <c r="O37" s="33">
        <v>0</v>
      </c>
      <c r="P37" s="31">
        <v>0</v>
      </c>
      <c r="Q37" s="30">
        <v>10.946010197960353</v>
      </c>
      <c r="R37" s="32">
        <v>3.5083560192288115E-3</v>
      </c>
      <c r="S37" s="33">
        <v>9.0480000000000018</v>
      </c>
      <c r="T37" s="31">
        <v>3.1029776174882921E-3</v>
      </c>
      <c r="U37" s="30">
        <v>0</v>
      </c>
      <c r="V37" s="32">
        <v>0</v>
      </c>
      <c r="W37" s="33">
        <v>0</v>
      </c>
      <c r="X37" s="32">
        <v>0</v>
      </c>
    </row>
    <row r="38" spans="1:24" x14ac:dyDescent="0.3">
      <c r="A38" s="29"/>
      <c r="B38" s="34"/>
      <c r="C38" s="35"/>
      <c r="D38" s="23" t="s">
        <v>35</v>
      </c>
      <c r="E38" s="23" t="s">
        <v>17</v>
      </c>
      <c r="F38" s="23" t="s">
        <v>18</v>
      </c>
      <c r="G38" s="30">
        <v>0.16338853561811953</v>
      </c>
      <c r="H38" s="31">
        <v>9.936958386047485E-5</v>
      </c>
      <c r="I38" s="30">
        <v>0.14831243829108126</v>
      </c>
      <c r="J38" s="32">
        <v>3.0680194236291203E-4</v>
      </c>
      <c r="K38" s="33">
        <v>0.13357081165788548</v>
      </c>
      <c r="L38" s="31">
        <v>9.3543484112636947E-4</v>
      </c>
      <c r="M38" s="30">
        <v>0.75500000000000012</v>
      </c>
      <c r="N38" s="32">
        <v>2.4292876277171169E-2</v>
      </c>
      <c r="O38" s="33">
        <v>0.62900000000000011</v>
      </c>
      <c r="P38" s="31">
        <v>8.8885792023017717E-4</v>
      </c>
      <c r="Q38" s="30">
        <v>0.10690829158280876</v>
      </c>
      <c r="R38" s="32">
        <v>3.4265667717896502E-5</v>
      </c>
      <c r="S38" s="33">
        <v>0.10100000000000001</v>
      </c>
      <c r="T38" s="31">
        <v>3.4637570663828191E-5</v>
      </c>
      <c r="U38" s="30">
        <v>0</v>
      </c>
      <c r="V38" s="32">
        <v>0</v>
      </c>
      <c r="W38" s="33">
        <v>0</v>
      </c>
      <c r="X38" s="32">
        <v>0</v>
      </c>
    </row>
    <row r="39" spans="1:24" x14ac:dyDescent="0.3">
      <c r="A39" s="29"/>
      <c r="B39" s="34"/>
      <c r="C39" s="35"/>
      <c r="D39" s="23"/>
      <c r="E39" s="23" t="s">
        <v>17</v>
      </c>
      <c r="F39" s="23" t="s">
        <v>19</v>
      </c>
      <c r="G39" s="30">
        <v>0.12261146438188046</v>
      </c>
      <c r="H39" s="31">
        <v>7.4569798585058904E-5</v>
      </c>
      <c r="I39" s="30">
        <v>0.11170550482128355</v>
      </c>
      <c r="J39" s="32">
        <v>2.3107614065745108E-4</v>
      </c>
      <c r="K39" s="33">
        <v>9.9366323983455795E-2</v>
      </c>
      <c r="L39" s="31">
        <v>6.9589096850627616E-4</v>
      </c>
      <c r="M39" s="30">
        <v>0</v>
      </c>
      <c r="N39" s="32">
        <v>0</v>
      </c>
      <c r="O39" s="33">
        <v>0</v>
      </c>
      <c r="P39" s="31">
        <v>0</v>
      </c>
      <c r="Q39" s="30">
        <v>0.11062985242542642</v>
      </c>
      <c r="R39" s="32">
        <v>3.5458482282015659E-5</v>
      </c>
      <c r="S39" s="33">
        <v>0.105</v>
      </c>
      <c r="T39" s="31">
        <v>3.6009355640613462E-5</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0</v>
      </c>
      <c r="H41" s="31">
        <v>0</v>
      </c>
      <c r="I41" s="30">
        <v>0</v>
      </c>
      <c r="J41" s="32">
        <v>0</v>
      </c>
      <c r="K41" s="33">
        <v>0</v>
      </c>
      <c r="L41" s="31">
        <v>0</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0.35799999999999998</v>
      </c>
      <c r="H42" s="31">
        <v>2.1772831788636742E-4</v>
      </c>
      <c r="I42" s="30">
        <v>0.24704116324610417</v>
      </c>
      <c r="J42" s="32">
        <v>5.110340683547091E-4</v>
      </c>
      <c r="K42" s="33">
        <v>0.20533300910848168</v>
      </c>
      <c r="L42" s="31">
        <v>1.4380061659380698E-3</v>
      </c>
      <c r="M42" s="30">
        <v>0.26899999999999996</v>
      </c>
      <c r="N42" s="32">
        <v>8.6553426735881366E-3</v>
      </c>
      <c r="O42" s="33">
        <v>5.8970000000000002</v>
      </c>
      <c r="P42" s="31">
        <v>8.333219643239036E-3</v>
      </c>
      <c r="Q42" s="30">
        <v>0</v>
      </c>
      <c r="R42" s="32">
        <v>0</v>
      </c>
      <c r="S42" s="33">
        <v>0</v>
      </c>
      <c r="T42" s="31">
        <v>0</v>
      </c>
      <c r="U42" s="30">
        <v>10.109</v>
      </c>
      <c r="V42" s="32">
        <v>4.3737517812871838E-3</v>
      </c>
      <c r="W42" s="33">
        <v>2E-3</v>
      </c>
      <c r="X42" s="32">
        <v>1.0049089803691033E-2</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v>
      </c>
      <c r="H44" s="31">
        <v>0</v>
      </c>
      <c r="I44" s="30">
        <v>0</v>
      </c>
      <c r="J44" s="32">
        <v>0</v>
      </c>
      <c r="K44" s="33">
        <v>0</v>
      </c>
      <c r="L44" s="31">
        <v>0</v>
      </c>
      <c r="M44" s="30">
        <v>0</v>
      </c>
      <c r="N44" s="32">
        <v>0</v>
      </c>
      <c r="O44" s="33">
        <v>0</v>
      </c>
      <c r="P44" s="31">
        <v>0</v>
      </c>
      <c r="Q44" s="30">
        <v>10.844934621725351</v>
      </c>
      <c r="R44" s="32">
        <v>3.4759598219050443E-3</v>
      </c>
      <c r="S44" s="33">
        <v>9.9640000000000004</v>
      </c>
      <c r="T44" s="31">
        <v>3.4171163771721195E-3</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8.4638005881529227E-3</v>
      </c>
      <c r="R47" s="32">
        <v>2.7127716128504753E-6</v>
      </c>
      <c r="S47" s="33">
        <v>8.0000000000000036E-3</v>
      </c>
      <c r="T47" s="31">
        <v>2.7435699535705508E-6</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1.7379599105484793</v>
      </c>
      <c r="R54" s="32">
        <v>5.5704151586550611E-4</v>
      </c>
      <c r="S54" s="33">
        <v>1.7379599105484793</v>
      </c>
      <c r="T54" s="31">
        <v>5.9602682388637095E-4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7.5662463840308147</v>
      </c>
      <c r="R55" s="32">
        <v>2.4250923911370986E-3</v>
      </c>
      <c r="S55" s="33">
        <v>7.5662463840308147</v>
      </c>
      <c r="T55" s="31">
        <v>2.5948157800673448E-3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5.0954978915843975E-2</v>
      </c>
      <c r="R56" s="32">
        <v>1.6331814401414453E-5</v>
      </c>
      <c r="S56" s="33">
        <v>5.0954978915843975E-2</v>
      </c>
      <c r="T56" s="31">
        <v>1.7474818642291298E-5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133.28328034065839</v>
      </c>
      <c r="R59" s="32">
        <v>4.2719236542721487E-2</v>
      </c>
      <c r="S59" s="33">
        <v>133.28328034065839</v>
      </c>
      <c r="T59" s="31">
        <v>4.5709000406993834E-2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7.3535840579193952</v>
      </c>
      <c r="R60" s="32">
        <v>2.3569310119329E-3</v>
      </c>
      <c r="S60" s="33">
        <v>7.3535840579193952</v>
      </c>
      <c r="T60" s="31">
        <v>2.5218840340453809E-3</v>
      </c>
      <c r="U60" s="30">
        <v>0</v>
      </c>
      <c r="V60" s="32">
        <v>0</v>
      </c>
      <c r="W60" s="33">
        <v>0</v>
      </c>
      <c r="X60" s="32">
        <v>0</v>
      </c>
    </row>
    <row r="61" spans="1:24" x14ac:dyDescent="0.3">
      <c r="A61" s="29"/>
      <c r="B61" s="34"/>
      <c r="C61" s="22"/>
      <c r="D61" s="23" t="s">
        <v>48</v>
      </c>
      <c r="E61" s="23"/>
      <c r="F61" s="23"/>
      <c r="G61" s="30">
        <v>0.71199999999999986</v>
      </c>
      <c r="H61" s="31">
        <v>4.3302391713713289E-4</v>
      </c>
      <c r="I61" s="30">
        <v>0.48079310621964411</v>
      </c>
      <c r="J61" s="32">
        <v>9.9457780185220699E-4</v>
      </c>
      <c r="K61" s="33">
        <v>0.3789250546421209</v>
      </c>
      <c r="L61" s="31">
        <v>2.6537212276274086E-3</v>
      </c>
      <c r="M61" s="30">
        <v>0.45200000000000001</v>
      </c>
      <c r="N61" s="32">
        <v>1.4543549771233599E-2</v>
      </c>
      <c r="O61" s="33">
        <v>1.6430000000000002</v>
      </c>
      <c r="P61" s="31">
        <v>2.3217703703309715E-3</v>
      </c>
      <c r="Q61" s="30">
        <v>0.16192405486950606</v>
      </c>
      <c r="R61" s="32">
        <v>5.1899022775003772E-5</v>
      </c>
      <c r="S61" s="33">
        <v>0.105</v>
      </c>
      <c r="T61" s="31">
        <v>3.6009355640613462E-5</v>
      </c>
      <c r="U61" s="30">
        <v>0</v>
      </c>
      <c r="V61" s="32">
        <v>0</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1030.1097060971958</v>
      </c>
      <c r="R63" s="32">
        <v>0.33016519466842259</v>
      </c>
      <c r="S63" s="33">
        <v>1030.1097060971958</v>
      </c>
      <c r="T63" s="31">
        <v>0.353272254816207</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7.0000000000000001E-3</v>
      </c>
      <c r="N64" s="32">
        <v>2.2523196548370617E-4</v>
      </c>
      <c r="O64" s="33">
        <v>4.0000000000000001E-3</v>
      </c>
      <c r="P64" s="31">
        <v>5.6525145960583594E-6</v>
      </c>
      <c r="Q64" s="30">
        <v>107.55013454175196</v>
      </c>
      <c r="R64" s="32">
        <v>3.4471387753570101E-2</v>
      </c>
      <c r="S64" s="33">
        <v>107.55007098389358</v>
      </c>
      <c r="T64" s="31">
        <v>3.6883892906973775E-2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64.372879855610023</v>
      </c>
      <c r="R65" s="32">
        <v>2.0632447479229047E-2</v>
      </c>
      <c r="S65" s="33">
        <v>64.372879855610023</v>
      </c>
      <c r="T65" s="31">
        <v>2.2076437374582317E-2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1.1148210000000001</v>
      </c>
      <c r="R66" s="32">
        <v>3.5731640067734291E-4</v>
      </c>
      <c r="S66" s="33">
        <v>1.1148210000000001</v>
      </c>
      <c r="T66" s="31">
        <v>3.8232367490118421E-4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33.451045626834073</v>
      </c>
      <c r="H68" s="31">
        <v>2.0344245519191926E-2</v>
      </c>
      <c r="I68" s="30">
        <v>31.758730713760702</v>
      </c>
      <c r="J68" s="32">
        <v>6.5696716891939774E-2</v>
      </c>
      <c r="K68" s="33">
        <v>22.072000306525275</v>
      </c>
      <c r="L68" s="31">
        <v>0.15457657136170241</v>
      </c>
      <c r="M68" s="30">
        <v>0</v>
      </c>
      <c r="N68" s="32">
        <v>0</v>
      </c>
      <c r="O68" s="33">
        <v>1.5761284000000004</v>
      </c>
      <c r="P68" s="31">
        <v>2.2272721965655275E-3</v>
      </c>
      <c r="Q68" s="30">
        <v>109.32304858410193</v>
      </c>
      <c r="R68" s="32">
        <v>3.5039632578813623E-2</v>
      </c>
      <c r="S68" s="33">
        <v>49.224107693804847</v>
      </c>
      <c r="T68" s="31">
        <v>1.6881222857505485E-2</v>
      </c>
      <c r="U68" s="30">
        <v>78.241509499999935</v>
      </c>
      <c r="V68" s="32">
        <v>3.385190835356839E-2</v>
      </c>
      <c r="W68" s="33">
        <v>0</v>
      </c>
      <c r="X68" s="32">
        <v>0</v>
      </c>
    </row>
    <row r="69" spans="1:24" x14ac:dyDescent="0.3">
      <c r="A69" s="29"/>
      <c r="B69" s="34"/>
      <c r="C69" s="22"/>
      <c r="D69" s="23" t="s">
        <v>56</v>
      </c>
      <c r="E69" s="23"/>
      <c r="F69" s="23"/>
      <c r="G69" s="30">
        <v>8.4000000000000005E-2</v>
      </c>
      <c r="H69" s="31">
        <v>5.1087091347639285E-5</v>
      </c>
      <c r="I69" s="30">
        <v>6.6291285697032076E-2</v>
      </c>
      <c r="J69" s="32">
        <v>1.3713141964309011E-4</v>
      </c>
      <c r="K69" s="33">
        <v>5.6259503893651433E-2</v>
      </c>
      <c r="L69" s="31">
        <v>3.9400149952970135E-4</v>
      </c>
      <c r="M69" s="30">
        <v>0.33899999999999997</v>
      </c>
      <c r="N69" s="32">
        <v>1.0907662328425199E-2</v>
      </c>
      <c r="O69" s="33">
        <v>0.69800000000000018</v>
      </c>
      <c r="P69" s="31">
        <v>9.8636379701218398E-4</v>
      </c>
      <c r="Q69" s="30">
        <v>0.52955051599973746</v>
      </c>
      <c r="R69" s="32">
        <v>1.6972866886599361E-4</v>
      </c>
      <c r="S69" s="33">
        <v>0.25900000000000001</v>
      </c>
      <c r="T69" s="31">
        <v>8.8823077246846547E-5</v>
      </c>
      <c r="U69" s="30">
        <v>0</v>
      </c>
      <c r="V69" s="32">
        <v>0</v>
      </c>
      <c r="W69" s="33">
        <v>0</v>
      </c>
      <c r="X69" s="32">
        <v>0</v>
      </c>
    </row>
    <row r="70" spans="1:24" x14ac:dyDescent="0.3">
      <c r="A70" s="29"/>
      <c r="B70" s="34"/>
      <c r="C70" s="22"/>
      <c r="D70" s="23" t="s">
        <v>48</v>
      </c>
      <c r="E70" s="23"/>
      <c r="F70" s="23"/>
      <c r="G70" s="30">
        <v>1.8038274087087456</v>
      </c>
      <c r="H70" s="31">
        <v>1.0970511381437993E-3</v>
      </c>
      <c r="I70" s="30">
        <v>1.3312294413018251</v>
      </c>
      <c r="J70" s="32">
        <v>2.7538066464830994E-3</v>
      </c>
      <c r="K70" s="33">
        <v>0.89098943241111461</v>
      </c>
      <c r="L70" s="31">
        <v>6.2398554579986398E-3</v>
      </c>
      <c r="M70" s="30">
        <v>8.1411388341467923</v>
      </c>
      <c r="N70" s="32">
        <v>0.26194924298437289</v>
      </c>
      <c r="O70" s="33">
        <v>20.777736636999059</v>
      </c>
      <c r="P70" s="31">
        <v>2.9361614903423424E-2</v>
      </c>
      <c r="Q70" s="30">
        <v>5.8503080546019746</v>
      </c>
      <c r="R70" s="32">
        <v>1.8751091134128666E-3</v>
      </c>
      <c r="S70" s="33">
        <v>5.3847526724934704</v>
      </c>
      <c r="T70" s="31">
        <v>1.8466807049577253E-3</v>
      </c>
      <c r="U70" s="30">
        <v>8.2680687875789474</v>
      </c>
      <c r="V70" s="32">
        <v>3.5772559686891277E-3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235.17171012021464</v>
      </c>
      <c r="H72" s="31">
        <v>0.1430266504439518</v>
      </c>
      <c r="I72" s="30">
        <v>130.65095006678595</v>
      </c>
      <c r="J72" s="32">
        <v>0.27026705051790789</v>
      </c>
      <c r="K72" s="33">
        <v>13.065095006678595</v>
      </c>
      <c r="L72" s="31">
        <v>9.149862099495451E-2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2.3863779766977409</v>
      </c>
      <c r="R73" s="32">
        <v>7.6486896935859365E-4</v>
      </c>
      <c r="S73" s="33">
        <v>2.0117166343561954</v>
      </c>
      <c r="T73" s="31">
        <v>6.8991066413971616E-4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343.79344550834327</v>
      </c>
      <c r="R74" s="32">
        <v>0.11019081675489018</v>
      </c>
      <c r="S74" s="33">
        <v>343.79344550834327</v>
      </c>
      <c r="T74" s="31">
        <v>0.11790267091639807</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63.126981143905809</v>
      </c>
      <c r="R75" s="32">
        <v>2.023311875894598E-2</v>
      </c>
      <c r="S75" s="33">
        <v>63.126981143905809</v>
      </c>
      <c r="T75" s="31">
        <v>2.1649161090754328E-2</v>
      </c>
      <c r="U75" s="30">
        <v>0</v>
      </c>
      <c r="V75" s="32">
        <v>0</v>
      </c>
      <c r="W75" s="33">
        <v>0</v>
      </c>
      <c r="X75" s="32">
        <v>0</v>
      </c>
    </row>
    <row r="76" spans="1:24" x14ac:dyDescent="0.3">
      <c r="A76" s="29"/>
      <c r="B76" s="34"/>
      <c r="C76" s="22"/>
      <c r="D76" s="23" t="s">
        <v>62</v>
      </c>
      <c r="E76" s="23"/>
      <c r="F76" s="23"/>
      <c r="G76" s="30">
        <v>1276.3598002084593</v>
      </c>
      <c r="H76" s="31">
        <v>0.77625606792504986</v>
      </c>
      <c r="I76" s="30">
        <v>244.9978568242679</v>
      </c>
      <c r="J76" s="32">
        <v>0.50680724566683955</v>
      </c>
      <c r="K76" s="33">
        <v>59.273676937872025</v>
      </c>
      <c r="L76" s="31">
        <v>0.41511062095938622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26.208918251531401</v>
      </c>
      <c r="H79" s="31">
        <v>1.5939730962366609E-2</v>
      </c>
      <c r="I79" s="30">
        <v>15.097775877062178</v>
      </c>
      <c r="J79" s="32">
        <v>3.1231547520995342E-2</v>
      </c>
      <c r="K79" s="33">
        <v>2.9191917918548267</v>
      </c>
      <c r="L79" s="31">
        <v>2.044394037991841E-2</v>
      </c>
      <c r="M79" s="30">
        <v>0</v>
      </c>
      <c r="N79" s="32">
        <v>0</v>
      </c>
      <c r="O79" s="33">
        <v>0</v>
      </c>
      <c r="P79" s="31">
        <v>0</v>
      </c>
      <c r="Q79" s="30">
        <v>8.4633202601668476</v>
      </c>
      <c r="R79" s="32">
        <v>2.7126176607208253E-3</v>
      </c>
      <c r="S79" s="33">
        <v>8.4633202601668476</v>
      </c>
      <c r="T79" s="31">
        <v>2.9024638966548312E-3</v>
      </c>
      <c r="U79" s="30">
        <v>0</v>
      </c>
      <c r="V79" s="32">
        <v>0</v>
      </c>
      <c r="W79" s="33">
        <v>0</v>
      </c>
      <c r="X79" s="32">
        <v>0</v>
      </c>
    </row>
    <row r="80" spans="1:24" x14ac:dyDescent="0.3">
      <c r="A80" s="29"/>
      <c r="B80" s="34"/>
      <c r="C80" s="22"/>
      <c r="D80" s="23" t="s">
        <v>66</v>
      </c>
      <c r="E80" s="23"/>
      <c r="F80" s="23"/>
      <c r="G80" s="30">
        <v>3.5549462472999998</v>
      </c>
      <c r="H80" s="31">
        <v>2.1620459960924113E-3</v>
      </c>
      <c r="I80" s="30">
        <v>1.7774751231999999</v>
      </c>
      <c r="J80" s="32">
        <v>3.6769189865871808E-3</v>
      </c>
      <c r="K80" s="33">
        <v>0.44916506299999998</v>
      </c>
      <c r="L80" s="31">
        <v>3.1456322240751757E-3</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2.5806444002316402</v>
      </c>
      <c r="H81" s="31">
        <v>1.569495431076281E-3</v>
      </c>
      <c r="I81" s="30">
        <v>2.4774186242223748</v>
      </c>
      <c r="J81" s="32">
        <v>5.1248354805261461E-3</v>
      </c>
      <c r="K81" s="33">
        <v>2.322579960208476</v>
      </c>
      <c r="L81" s="31">
        <v>1.6265695993864557E-2</v>
      </c>
      <c r="M81" s="30">
        <v>9.0843432897254566</v>
      </c>
      <c r="N81" s="32">
        <v>0.29229778489622599</v>
      </c>
      <c r="O81" s="33">
        <v>43.957113704919109</v>
      </c>
      <c r="P81" s="31">
        <v>6.2117056704413053E-2</v>
      </c>
      <c r="Q81" s="30">
        <v>3.6986625527532864</v>
      </c>
      <c r="R81" s="32">
        <v>1.1854753280301296E-3</v>
      </c>
      <c r="S81" s="33">
        <v>2.9505106555069691</v>
      </c>
      <c r="T81" s="31">
        <v>1.0118665477673334E-3</v>
      </c>
      <c r="U81" s="30">
        <v>24.16172979999396</v>
      </c>
      <c r="V81" s="32">
        <v>1.0453794514957288E-2</v>
      </c>
      <c r="W81" s="33">
        <v>0</v>
      </c>
      <c r="X81" s="32">
        <v>0</v>
      </c>
    </row>
    <row r="82" spans="1:24" x14ac:dyDescent="0.3">
      <c r="A82" s="29"/>
      <c r="B82" s="34"/>
      <c r="C82" s="22">
        <v>5</v>
      </c>
      <c r="D82" s="23" t="s">
        <v>68</v>
      </c>
      <c r="E82" s="23"/>
      <c r="F82" s="23"/>
      <c r="G82" s="30">
        <v>0.29199999999999998</v>
      </c>
      <c r="H82" s="31">
        <v>1.7758846039893654E-4</v>
      </c>
      <c r="I82" s="30">
        <v>0.11329599999999999</v>
      </c>
      <c r="J82" s="32">
        <v>2.3436626935988234E-4</v>
      </c>
      <c r="K82" s="33">
        <v>0.10052624577514656</v>
      </c>
      <c r="L82" s="31">
        <v>7.0401423468592888E-4</v>
      </c>
      <c r="M82" s="30">
        <v>9.7469999999999999</v>
      </c>
      <c r="N82" s="32">
        <v>0.31361942393852626</v>
      </c>
      <c r="O82" s="33">
        <v>56.897999999999982</v>
      </c>
      <c r="P82" s="31">
        <v>8.0404193871632099E-2</v>
      </c>
      <c r="Q82" s="30">
        <v>2.1880681707688603</v>
      </c>
      <c r="R82" s="32">
        <v>7.0130778233975393E-4</v>
      </c>
      <c r="S82" s="33">
        <v>0.71900000000000008</v>
      </c>
      <c r="T82" s="31">
        <v>2.4657834957715315E-4</v>
      </c>
      <c r="U82" s="30">
        <v>1.9039999999999999</v>
      </c>
      <c r="V82" s="32">
        <v>8.2378310333077441E-4</v>
      </c>
      <c r="W82" s="33">
        <v>9.999999999999998E-4</v>
      </c>
      <c r="X82" s="32">
        <v>5.0245449018455146E-3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0.13200047696629214</v>
      </c>
      <c r="H84" s="31">
        <v>8.0280005056058583E-5</v>
      </c>
      <c r="I84" s="30">
        <v>0.12478309887640451</v>
      </c>
      <c r="J84" s="32">
        <v>2.581287014795602E-4</v>
      </c>
      <c r="K84" s="33">
        <v>5.8931979775280904E-2</v>
      </c>
      <c r="L84" s="31">
        <v>4.1271761737548618E-4</v>
      </c>
      <c r="M84" s="30">
        <v>1.4554051685393258E-2</v>
      </c>
      <c r="N84" s="32">
        <v>4.6829109526465285E-4</v>
      </c>
      <c r="O84" s="33">
        <v>3.1195774719101128E-2</v>
      </c>
      <c r="P84" s="31">
        <v>4.4083642983766868E-5</v>
      </c>
      <c r="Q84" s="30">
        <v>5.4399883050069431E-2</v>
      </c>
      <c r="R84" s="32">
        <v>1.743595645284687E-5</v>
      </c>
      <c r="S84" s="33">
        <v>3.2090491011235955E-2</v>
      </c>
      <c r="T84" s="31">
        <v>1.1005313366719096E-5</v>
      </c>
      <c r="U84" s="30">
        <v>0.35866193764044946</v>
      </c>
      <c r="V84" s="32">
        <v>1.5517838447273011E-4</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4.9463294760702263E-2</v>
      </c>
      <c r="H86" s="31">
        <v>3.0082569735657192E-5</v>
      </c>
      <c r="I86" s="30">
        <v>4.8543277478153207E-2</v>
      </c>
      <c r="J86" s="32">
        <v>1.0041755088490648E-4</v>
      </c>
      <c r="K86" s="33">
        <v>4.6003337575707487E-2</v>
      </c>
      <c r="L86" s="31">
        <v>3.221746146653304E-4</v>
      </c>
      <c r="M86" s="30">
        <v>7.5251798048914373E-4</v>
      </c>
      <c r="N86" s="32">
        <v>2.4213014829628441E-5</v>
      </c>
      <c r="O86" s="33">
        <v>3.9130934985435475E-2</v>
      </c>
      <c r="P86" s="31">
        <v>5.5297045290646182E-5</v>
      </c>
      <c r="Q86" s="30">
        <v>4.8637695270816052E-2</v>
      </c>
      <c r="R86" s="32">
        <v>1.5589091173748441E-5</v>
      </c>
      <c r="S86" s="33">
        <v>3.6707694544012112E-2</v>
      </c>
      <c r="T86" s="31">
        <v>1.2588765976974654E-5</v>
      </c>
      <c r="U86" s="30">
        <v>0.58105036712283487</v>
      </c>
      <c r="V86" s="32">
        <v>2.5139678288862115E-4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48.555788609935838</v>
      </c>
      <c r="R87" s="32">
        <v>1.5562838893555284E-2</v>
      </c>
      <c r="S87" s="33">
        <v>0.30847658893169971</v>
      </c>
      <c r="T87" s="31">
        <v>1.057908875966181E-4</v>
      </c>
      <c r="U87" s="30">
        <v>0</v>
      </c>
      <c r="V87" s="32">
        <v>0</v>
      </c>
      <c r="W87" s="33">
        <v>0</v>
      </c>
      <c r="X87" s="32">
        <v>0</v>
      </c>
    </row>
    <row r="88" spans="1:24" x14ac:dyDescent="0.3">
      <c r="A88" s="29"/>
      <c r="B88" s="21"/>
      <c r="C88" s="22">
        <v>8</v>
      </c>
      <c r="D88" s="23" t="s">
        <v>48</v>
      </c>
      <c r="E88" s="23"/>
      <c r="F88" s="23"/>
      <c r="G88" s="30">
        <v>9.0834472533217951</v>
      </c>
      <c r="H88" s="31">
        <v>5.5243678521656389E-3</v>
      </c>
      <c r="I88" s="30">
        <v>8.0985456084700793</v>
      </c>
      <c r="J88" s="32">
        <v>1.6752806114055139E-2</v>
      </c>
      <c r="K88" s="33">
        <v>7.1581540855420354</v>
      </c>
      <c r="L88" s="31">
        <v>5.013061346754033E-2</v>
      </c>
      <c r="M88" s="30">
        <v>7.3138797726073318E-2</v>
      </c>
      <c r="N88" s="32">
        <v>2.3533135949941018E-3</v>
      </c>
      <c r="O88" s="33">
        <v>1.7659967545322333</v>
      </c>
      <c r="P88" s="31">
        <v>2.4955806078962848E-3</v>
      </c>
      <c r="Q88" s="30">
        <v>0.62641656336620688</v>
      </c>
      <c r="R88" s="32">
        <v>2.0077565075172043E-4</v>
      </c>
      <c r="S88" s="33">
        <v>0.62015239773254494</v>
      </c>
      <c r="T88" s="31">
        <v>2.1267893563171791E-4</v>
      </c>
      <c r="U88" s="30">
        <v>77.984223122772292</v>
      </c>
      <c r="V88" s="32">
        <v>3.3740591037246269E-2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13.627859000000001</v>
      </c>
      <c r="H91" s="31">
        <v>8.2881866381636689E-3</v>
      </c>
      <c r="I91" s="30">
        <v>10.479001</v>
      </c>
      <c r="J91" s="32">
        <v>2.167706159960172E-2</v>
      </c>
      <c r="K91" s="33">
        <v>5.58683</v>
      </c>
      <c r="L91" s="31">
        <v>3.9126178605814486E-2</v>
      </c>
      <c r="M91" s="30">
        <v>0.412443</v>
      </c>
      <c r="N91" s="32">
        <v>1.3270763934285175E-2</v>
      </c>
      <c r="O91" s="33">
        <v>126.983647</v>
      </c>
      <c r="P91" s="31">
        <v>0.17944422953205558</v>
      </c>
      <c r="Q91" s="30">
        <v>490.46786300000002</v>
      </c>
      <c r="R91" s="32">
        <v>0.15720210819052396</v>
      </c>
      <c r="S91" s="33">
        <v>441.07780400000001</v>
      </c>
      <c r="T91" s="31">
        <v>0.15126597628016</v>
      </c>
      <c r="U91" s="30">
        <v>876.77304200000003</v>
      </c>
      <c r="V91" s="32">
        <v>0.37934391673084217</v>
      </c>
      <c r="W91" s="33">
        <v>0.12123299999999999</v>
      </c>
      <c r="X91" s="32">
        <v>0.60914065208543744</v>
      </c>
    </row>
    <row r="92" spans="1:24" x14ac:dyDescent="0.3">
      <c r="A92" s="29"/>
      <c r="B92" s="21"/>
      <c r="C92" s="22"/>
      <c r="D92" s="23" t="s">
        <v>78</v>
      </c>
      <c r="E92" s="23"/>
      <c r="F92" s="23"/>
      <c r="G92" s="30">
        <v>0.257938</v>
      </c>
      <c r="H92" s="31">
        <v>1.5687264485746884E-4</v>
      </c>
      <c r="I92" s="30">
        <v>0.19781499999999999</v>
      </c>
      <c r="J92" s="32">
        <v>4.0920388692826864E-4</v>
      </c>
      <c r="K92" s="33">
        <v>0.104405</v>
      </c>
      <c r="L92" s="31">
        <v>7.3117826698504537E-4</v>
      </c>
      <c r="M92" s="30">
        <v>8.3499999999999998E-3</v>
      </c>
      <c r="N92" s="32">
        <v>2.6866955882699236E-4</v>
      </c>
      <c r="O92" s="33">
        <v>0.96446900000000002</v>
      </c>
      <c r="P92" s="31">
        <v>1.3629187749864525E-3</v>
      </c>
      <c r="Q92" s="30">
        <v>9.4458590000000004</v>
      </c>
      <c r="R92" s="32">
        <v>3.027535666430472E-3</v>
      </c>
      <c r="S92" s="33">
        <v>8.4946599999999997</v>
      </c>
      <c r="T92" s="31">
        <v>2.9132117427247005E-3</v>
      </c>
      <c r="U92" s="30">
        <v>14.550744</v>
      </c>
      <c r="V92" s="32">
        <v>6.2955131555103181E-3</v>
      </c>
      <c r="W92" s="33">
        <v>2.4559999999999998E-3</v>
      </c>
      <c r="X92" s="32">
        <v>1.2340282278932586E-2</v>
      </c>
    </row>
    <row r="93" spans="1:24" x14ac:dyDescent="0.3">
      <c r="A93" s="29"/>
      <c r="B93" s="21"/>
      <c r="C93" s="22"/>
      <c r="D93" s="23" t="s">
        <v>79</v>
      </c>
      <c r="E93" s="23"/>
      <c r="F93" s="23"/>
      <c r="G93" s="30">
        <v>1.0152490000000001</v>
      </c>
      <c r="H93" s="31">
        <v>6.1745379051904097E-4</v>
      </c>
      <c r="I93" s="30">
        <v>0.79475399999999996</v>
      </c>
      <c r="J93" s="32">
        <v>1.6440433028425004E-3</v>
      </c>
      <c r="K93" s="33">
        <v>0.42867</v>
      </c>
      <c r="L93" s="31">
        <v>3.0020993985774569E-3</v>
      </c>
      <c r="M93" s="30">
        <v>1.9478000000000002E-2</v>
      </c>
      <c r="N93" s="32">
        <v>6.2672403195594706E-4</v>
      </c>
      <c r="O93" s="33">
        <v>0.391295</v>
      </c>
      <c r="P93" s="31">
        <v>5.5295017471616392E-4</v>
      </c>
      <c r="Q93" s="30">
        <v>20.448778000000001</v>
      </c>
      <c r="R93" s="32">
        <v>6.5541317872645334E-3</v>
      </c>
      <c r="S93" s="33">
        <v>18.389588</v>
      </c>
      <c r="T93" s="31">
        <v>6.3066401369176912E-3</v>
      </c>
      <c r="U93" s="30">
        <v>16.300393999999997</v>
      </c>
      <c r="V93" s="32">
        <v>7.0525153124129901E-3</v>
      </c>
      <c r="W93" s="33">
        <v>5.7149999999999996E-3</v>
      </c>
      <c r="X93" s="32">
        <v>2.8715274114047121E-2</v>
      </c>
    </row>
    <row r="94" spans="1:24" x14ac:dyDescent="0.3">
      <c r="A94" s="29"/>
      <c r="B94" s="21"/>
      <c r="C94" s="22"/>
      <c r="D94" s="23" t="s">
        <v>80</v>
      </c>
      <c r="E94" s="23"/>
      <c r="F94" s="23"/>
      <c r="G94" s="30">
        <v>1.2993299999999999</v>
      </c>
      <c r="H94" s="31">
        <v>7.9022607619914453E-4</v>
      </c>
      <c r="I94" s="30">
        <v>0.990035</v>
      </c>
      <c r="J94" s="32">
        <v>2.0480053089757017E-3</v>
      </c>
      <c r="K94" s="33">
        <v>0.53982999999999992</v>
      </c>
      <c r="L94" s="31">
        <v>3.7805848749249268E-3</v>
      </c>
      <c r="M94" s="30">
        <v>3.5819000000000004E-2</v>
      </c>
      <c r="N94" s="32">
        <v>1.1525119673801245E-3</v>
      </c>
      <c r="O94" s="33">
        <v>31.972275</v>
      </c>
      <c r="P94" s="31">
        <v>4.5180937776672946E-2</v>
      </c>
      <c r="Q94" s="30">
        <v>73.941597000000002</v>
      </c>
      <c r="R94" s="32">
        <v>2.3699360973981128E-2</v>
      </c>
      <c r="S94" s="33">
        <v>66.495680000000007</v>
      </c>
      <c r="T94" s="31">
        <v>2.2804443711280268E-2</v>
      </c>
      <c r="U94" s="30">
        <v>282.94749900000005</v>
      </c>
      <c r="V94" s="32">
        <v>0.12241983655772123</v>
      </c>
      <c r="W94" s="33">
        <v>1.0540000000000001E-2</v>
      </c>
      <c r="X94" s="32">
        <v>5.295870326545174E-2</v>
      </c>
    </row>
    <row r="95" spans="1:24" x14ac:dyDescent="0.3">
      <c r="A95" s="29"/>
      <c r="B95" s="21"/>
      <c r="C95" s="22"/>
      <c r="D95" s="23" t="s">
        <v>81</v>
      </c>
      <c r="E95" s="23"/>
      <c r="F95" s="23"/>
      <c r="G95" s="30">
        <v>8.8051000000000004E-2</v>
      </c>
      <c r="H95" s="31">
        <v>5.3550827145845083E-5</v>
      </c>
      <c r="I95" s="30">
        <v>6.7610000000000003E-2</v>
      </c>
      <c r="J95" s="32">
        <v>1.3985933723539796E-4</v>
      </c>
      <c r="K95" s="33">
        <v>3.5852000000000002E-2</v>
      </c>
      <c r="L95" s="31">
        <v>2.5108187565679659E-4</v>
      </c>
      <c r="M95" s="30">
        <v>2.7889999999999998E-3</v>
      </c>
      <c r="N95" s="32">
        <v>8.9738850247722353E-5</v>
      </c>
      <c r="O95" s="33">
        <v>0.35464099999999998</v>
      </c>
      <c r="P95" s="31">
        <v>5.0115335721518306E-4</v>
      </c>
      <c r="Q95" s="30">
        <v>3.0596239999999999</v>
      </c>
      <c r="R95" s="32">
        <v>9.8065414546910624E-4</v>
      </c>
      <c r="S95" s="33">
        <v>2.751519</v>
      </c>
      <c r="T95" s="31">
        <v>9.4362310688481056E-4</v>
      </c>
      <c r="U95" s="30">
        <v>4.5991989999999996</v>
      </c>
      <c r="V95" s="32">
        <v>1.9898857274452701E-3</v>
      </c>
      <c r="W95" s="33">
        <v>8.1899999999999996E-4</v>
      </c>
      <c r="X95" s="32">
        <v>4.1151022746114775E-3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0.57932299999999992</v>
      </c>
      <c r="H97" s="31">
        <v>3.5233246453319556E-4</v>
      </c>
      <c r="I97" s="30">
        <v>0.46631100000000003</v>
      </c>
      <c r="J97" s="32">
        <v>9.646198403427844E-4</v>
      </c>
      <c r="K97" s="33">
        <v>0.28151999999999999</v>
      </c>
      <c r="L97" s="31">
        <v>1.9715655928512041E-3</v>
      </c>
      <c r="M97" s="30">
        <v>1.5389999999999999E-2</v>
      </c>
      <c r="N97" s="32">
        <v>4.9518856411346257E-4</v>
      </c>
      <c r="O97" s="33">
        <v>4.0682559999999999</v>
      </c>
      <c r="P97" s="31">
        <v>5.7489691051254991E-3</v>
      </c>
      <c r="Q97" s="30">
        <v>0.63752399999999998</v>
      </c>
      <c r="R97" s="32">
        <v>2.0433574629956049E-4</v>
      </c>
      <c r="S97" s="33">
        <v>0.63752399999999998</v>
      </c>
      <c r="T97" s="31">
        <v>2.1863646138501385E-4</v>
      </c>
      <c r="U97" s="30">
        <v>4.0725429999999996</v>
      </c>
      <c r="V97" s="32">
        <v>1.7620231675357257E-3</v>
      </c>
      <c r="W97" s="33">
        <v>0</v>
      </c>
      <c r="X97" s="32">
        <v>0</v>
      </c>
    </row>
    <row r="98" spans="1:24" x14ac:dyDescent="0.3">
      <c r="A98" s="29"/>
      <c r="B98" s="21"/>
      <c r="C98" s="22"/>
      <c r="D98" s="23" t="s">
        <v>84</v>
      </c>
      <c r="E98" s="23"/>
      <c r="F98" s="23"/>
      <c r="G98" s="30">
        <v>4.3387889999999993</v>
      </c>
      <c r="H98" s="31">
        <v>2.6387632140611006E-3</v>
      </c>
      <c r="I98" s="30">
        <v>4.1550780000000005</v>
      </c>
      <c r="J98" s="32">
        <v>8.5952737056852954E-3</v>
      </c>
      <c r="K98" s="33">
        <v>3.5998559999999999</v>
      </c>
      <c r="L98" s="31">
        <v>2.5210827752269696E-2</v>
      </c>
      <c r="M98" s="30">
        <v>1.9904999999999999E-2</v>
      </c>
      <c r="N98" s="32">
        <v>6.4046318185045307E-4</v>
      </c>
      <c r="O98" s="33">
        <v>18.592211000000002</v>
      </c>
      <c r="P98" s="31">
        <v>2.6273186012624197E-2</v>
      </c>
      <c r="Q98" s="30">
        <v>1.4688100000000002</v>
      </c>
      <c r="R98" s="32">
        <v>4.7077504144511811E-4</v>
      </c>
      <c r="S98" s="33">
        <v>1.4688100000000002</v>
      </c>
      <c r="T98" s="31">
        <v>5.0372287293799485E-4</v>
      </c>
      <c r="U98" s="30">
        <v>15.094809</v>
      </c>
      <c r="V98" s="32">
        <v>6.5309078793095079E-3</v>
      </c>
      <c r="W98" s="33">
        <v>0</v>
      </c>
      <c r="X98" s="32">
        <v>0</v>
      </c>
    </row>
    <row r="99" spans="1:24" x14ac:dyDescent="0.3">
      <c r="A99" s="29"/>
      <c r="B99" s="21"/>
      <c r="C99" s="22"/>
      <c r="D99" s="23" t="s">
        <v>85</v>
      </c>
      <c r="E99" s="23"/>
      <c r="F99" s="23"/>
      <c r="G99" s="30">
        <v>1.6494999999999999E-2</v>
      </c>
      <c r="H99" s="31">
        <v>1.0031923473563213E-5</v>
      </c>
      <c r="I99" s="30">
        <v>1.3684E-2</v>
      </c>
      <c r="J99" s="32">
        <v>2.8306983741002595E-5</v>
      </c>
      <c r="K99" s="33">
        <v>9.018E-3</v>
      </c>
      <c r="L99" s="31">
        <v>6.3155649745425405E-5</v>
      </c>
      <c r="M99" s="30">
        <v>1.1360000000000001E-3</v>
      </c>
      <c r="N99" s="32">
        <v>3.6551930398498604E-5</v>
      </c>
      <c r="O99" s="33">
        <v>0.65254900000000005</v>
      </c>
      <c r="P99" s="31">
        <v>9.2213568678582161E-4</v>
      </c>
      <c r="Q99" s="30">
        <v>1.2433E-2</v>
      </c>
      <c r="R99" s="32">
        <v>3.9849579525514895E-6</v>
      </c>
      <c r="S99" s="33">
        <v>1.2433E-2</v>
      </c>
      <c r="T99" s="31">
        <v>4.2638506540928296E-6</v>
      </c>
      <c r="U99" s="30">
        <v>8.3388000000000004E-2</v>
      </c>
      <c r="V99" s="32">
        <v>3.6078584779698856E-5</v>
      </c>
      <c r="W99" s="33">
        <v>0</v>
      </c>
      <c r="X99" s="32">
        <v>0</v>
      </c>
    </row>
    <row r="100" spans="1:24" x14ac:dyDescent="0.3">
      <c r="A100" s="29"/>
      <c r="B100" s="21"/>
      <c r="C100" s="22"/>
      <c r="D100" s="23" t="s">
        <v>86</v>
      </c>
      <c r="E100" s="23"/>
      <c r="F100" s="23"/>
      <c r="G100" s="30">
        <v>0.13667799999999999</v>
      </c>
      <c r="H100" s="31">
        <v>8.3124779419198113E-5</v>
      </c>
      <c r="I100" s="30">
        <v>0.113387</v>
      </c>
      <c r="J100" s="32">
        <v>2.3455451369782675E-4</v>
      </c>
      <c r="K100" s="33">
        <v>7.4723999999999999E-2</v>
      </c>
      <c r="L100" s="31">
        <v>5.2331368059183503E-4</v>
      </c>
      <c r="M100" s="30">
        <v>6.2360000000000002E-3</v>
      </c>
      <c r="N100" s="32">
        <v>2.0064950525091311E-4</v>
      </c>
      <c r="O100" s="33">
        <v>5.3509310000000001</v>
      </c>
      <c r="P100" s="31">
        <v>7.5615538950002878E-3</v>
      </c>
      <c r="Q100" s="30">
        <v>8.6801000000000003E-2</v>
      </c>
      <c r="R100" s="32">
        <v>2.7820987311141464E-5</v>
      </c>
      <c r="S100" s="33">
        <v>8.6801000000000003E-2</v>
      </c>
      <c r="T100" s="31">
        <v>2.9768076942484658E-5</v>
      </c>
      <c r="U100" s="30">
        <v>0.57468699999999995</v>
      </c>
      <c r="V100" s="32">
        <v>2.4864361360496469E-4</v>
      </c>
      <c r="W100" s="33">
        <v>0</v>
      </c>
      <c r="X100" s="32">
        <v>0</v>
      </c>
    </row>
    <row r="101" spans="1:24" x14ac:dyDescent="0.3">
      <c r="A101" s="29"/>
      <c r="B101" s="21"/>
      <c r="C101" s="22"/>
      <c r="D101" s="23" t="s">
        <v>87</v>
      </c>
      <c r="E101" s="23"/>
      <c r="F101" s="23"/>
      <c r="G101" s="30">
        <v>0.87779099999999999</v>
      </c>
      <c r="H101" s="31">
        <v>5.3385463096590035E-4</v>
      </c>
      <c r="I101" s="30">
        <v>0.80377900000000002</v>
      </c>
      <c r="J101" s="32">
        <v>1.6627125902045692E-3</v>
      </c>
      <c r="K101" s="33">
        <v>0.64544500000000005</v>
      </c>
      <c r="L101" s="31">
        <v>4.5202371201969512E-3</v>
      </c>
      <c r="M101" s="30">
        <v>1.9118999999999997E-2</v>
      </c>
      <c r="N101" s="32">
        <v>6.151728497261397E-4</v>
      </c>
      <c r="O101" s="33">
        <v>30.375198999999999</v>
      </c>
      <c r="P101" s="31">
        <v>4.2924063926419315E-2</v>
      </c>
      <c r="Q101" s="30">
        <v>1.0227189999999999</v>
      </c>
      <c r="R101" s="32">
        <v>3.2779636550112653E-4</v>
      </c>
      <c r="S101" s="33">
        <v>1.0227189999999999</v>
      </c>
      <c r="T101" s="31">
        <v>3.5073763991821483E-4</v>
      </c>
      <c r="U101" s="30">
        <v>8.3589760000000002</v>
      </c>
      <c r="V101" s="32">
        <v>3.6165878098463567E-3</v>
      </c>
      <c r="W101" s="33">
        <v>0</v>
      </c>
      <c r="X101" s="32">
        <v>0</v>
      </c>
    </row>
    <row r="102" spans="1:24" x14ac:dyDescent="0.3">
      <c r="A102" s="29"/>
      <c r="B102" s="21"/>
      <c r="C102" s="22"/>
      <c r="D102" s="23" t="s">
        <v>88</v>
      </c>
      <c r="E102" s="23"/>
      <c r="F102" s="23"/>
      <c r="G102" s="30">
        <v>12.423631</v>
      </c>
      <c r="H102" s="31">
        <v>7.5557996638852759E-3</v>
      </c>
      <c r="I102" s="30">
        <v>11.959303</v>
      </c>
      <c r="J102" s="32">
        <v>2.4739242588038845E-2</v>
      </c>
      <c r="K102" s="33">
        <v>9.9966250000000016</v>
      </c>
      <c r="L102" s="31">
        <v>7.0009242308312639E-2</v>
      </c>
      <c r="M102" s="30">
        <v>9.2780000000000001E-2</v>
      </c>
      <c r="N102" s="32">
        <v>2.9852888225111798E-3</v>
      </c>
      <c r="O102" s="33">
        <v>252.985783</v>
      </c>
      <c r="P102" s="31">
        <v>0.35750145775068815</v>
      </c>
      <c r="Q102" s="30">
        <v>21.708251000000001</v>
      </c>
      <c r="R102" s="32">
        <v>6.9578112650554025E-3</v>
      </c>
      <c r="S102" s="33">
        <v>21.708251000000001</v>
      </c>
      <c r="T102" s="31">
        <v>7.4447631485209794E-3</v>
      </c>
      <c r="U102" s="30">
        <v>106.28215900000001</v>
      </c>
      <c r="V102" s="32">
        <v>4.5983953135354416E-2</v>
      </c>
      <c r="W102" s="33">
        <v>0</v>
      </c>
      <c r="X102" s="32">
        <v>0</v>
      </c>
    </row>
    <row r="103" spans="1:24" x14ac:dyDescent="0.3">
      <c r="A103" s="29"/>
      <c r="B103" s="21"/>
      <c r="C103" s="22"/>
      <c r="D103" s="23" t="s">
        <v>89</v>
      </c>
      <c r="E103" s="23"/>
      <c r="F103" s="23"/>
      <c r="G103" s="30">
        <v>0.99262899999999998</v>
      </c>
      <c r="H103" s="31">
        <v>6.0369676663471234E-4</v>
      </c>
      <c r="I103" s="30">
        <v>0.94309100000000001</v>
      </c>
      <c r="J103" s="32">
        <v>1.9508960540255684E-3</v>
      </c>
      <c r="K103" s="33">
        <v>0.76032100000000002</v>
      </c>
      <c r="L103" s="31">
        <v>5.3247468141596355E-3</v>
      </c>
      <c r="M103" s="30">
        <v>1.0248E-2</v>
      </c>
      <c r="N103" s="32">
        <v>3.2973959746814582E-4</v>
      </c>
      <c r="O103" s="33">
        <v>22.166450999999999</v>
      </c>
      <c r="P103" s="31">
        <v>3.1324046955078101E-2</v>
      </c>
      <c r="Q103" s="30">
        <v>1.8780410000000001</v>
      </c>
      <c r="R103" s="32">
        <v>6.0193954943841004E-4</v>
      </c>
      <c r="S103" s="33">
        <v>1.8780410000000001</v>
      </c>
      <c r="T103" s="31">
        <v>6.4406710739669853E-4</v>
      </c>
      <c r="U103" s="30">
        <v>8.396649</v>
      </c>
      <c r="V103" s="32">
        <v>3.6328873796214515E-3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1.4754879999999999</v>
      </c>
      <c r="H105" s="31">
        <v>8.9736178855173319E-4</v>
      </c>
      <c r="I105" s="30">
        <v>1.4580599999999999</v>
      </c>
      <c r="J105" s="32">
        <v>3.0161707624529552E-3</v>
      </c>
      <c r="K105" s="33">
        <v>1.4303669999999999</v>
      </c>
      <c r="L105" s="31">
        <v>1.0017271818520171E-2</v>
      </c>
      <c r="M105" s="30">
        <v>2.591E-3</v>
      </c>
      <c r="N105" s="32">
        <v>8.3368003224040384E-5</v>
      </c>
      <c r="O105" s="33">
        <v>0.55632499999999996</v>
      </c>
      <c r="P105" s="31">
        <v>7.8615879566304155E-4</v>
      </c>
      <c r="Q105" s="30">
        <v>29.713006</v>
      </c>
      <c r="R105" s="32">
        <v>9.5234520673940417E-3</v>
      </c>
      <c r="S105" s="33">
        <v>27.565826000000001</v>
      </c>
      <c r="T105" s="31">
        <v>9.4535964948692305E-3</v>
      </c>
      <c r="U105" s="30">
        <v>32.506487</v>
      </c>
      <c r="V105" s="32">
        <v>1.4064230430273885E-2</v>
      </c>
      <c r="W105" s="33">
        <v>7.6099999999999996E-4</v>
      </c>
      <c r="X105" s="32">
        <v>3.8236786703044374E-3</v>
      </c>
    </row>
    <row r="106" spans="1:24" x14ac:dyDescent="0.3">
      <c r="A106" s="29"/>
      <c r="B106" s="21"/>
      <c r="C106" s="22"/>
      <c r="D106" s="23" t="s">
        <v>92</v>
      </c>
      <c r="E106" s="23"/>
      <c r="F106" s="23"/>
      <c r="G106" s="30">
        <v>7.69693</v>
      </c>
      <c r="H106" s="31">
        <v>4.6811162619807764E-3</v>
      </c>
      <c r="I106" s="30">
        <v>6.4492370000000001</v>
      </c>
      <c r="J106" s="32">
        <v>1.3341014827599558E-2</v>
      </c>
      <c r="K106" s="33">
        <v>4.4666649999999999</v>
      </c>
      <c r="L106" s="31">
        <v>3.128134068198609E-2</v>
      </c>
      <c r="M106" s="30">
        <v>0.185443</v>
      </c>
      <c r="N106" s="32">
        <v>5.9668130535992748E-3</v>
      </c>
      <c r="O106" s="33">
        <v>55.428767000000001</v>
      </c>
      <c r="P106" s="31">
        <v>7.8327978627254477E-2</v>
      </c>
      <c r="Q106" s="30">
        <v>437.11197399999998</v>
      </c>
      <c r="R106" s="32">
        <v>0.14010076706722269</v>
      </c>
      <c r="S106" s="33">
        <v>421.07413200000002</v>
      </c>
      <c r="T106" s="31">
        <v>0.14440579209762494</v>
      </c>
      <c r="U106" s="30">
        <v>723.05561299999999</v>
      </c>
      <c r="V106" s="32">
        <v>0.31283665796106902</v>
      </c>
      <c r="W106" s="33">
        <v>5.4498999999999999E-2</v>
      </c>
      <c r="X106" s="32">
        <v>0.27383267260567878</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1.9989999999999999E-3</v>
      </c>
      <c r="H108" s="31">
        <v>1.2157511381420348E-6</v>
      </c>
      <c r="I108" s="30">
        <v>1.5120000000000001E-3</v>
      </c>
      <c r="J108" s="32">
        <v>3.1277520766147271E-6</v>
      </c>
      <c r="K108" s="33">
        <v>7.5600000000000005E-4</v>
      </c>
      <c r="L108" s="31">
        <v>5.2944856074009327E-6</v>
      </c>
      <c r="M108" s="30">
        <v>0</v>
      </c>
      <c r="N108" s="32">
        <v>0</v>
      </c>
      <c r="O108" s="33">
        <v>3.2296999999999999E-2</v>
      </c>
      <c r="P108" s="31">
        <v>4.5639815977224206E-5</v>
      </c>
      <c r="Q108" s="30">
        <v>1.2193000000000001E-2</v>
      </c>
      <c r="R108" s="32">
        <v>3.9080344498882255E-6</v>
      </c>
      <c r="S108" s="33">
        <v>1.0965000000000001E-2</v>
      </c>
      <c r="T108" s="31">
        <v>3.7604055676126348E-6</v>
      </c>
      <c r="U108" s="30">
        <v>0.25093799999999999</v>
      </c>
      <c r="V108" s="32">
        <v>1.0857063255442115E-4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6.0395999999999998E-2</v>
      </c>
      <c r="H110" s="31">
        <v>3.6731618678952644E-5</v>
      </c>
      <c r="I110" s="30">
        <v>3.9627000000000002E-2</v>
      </c>
      <c r="J110" s="32">
        <v>8.1973169007944314E-5</v>
      </c>
      <c r="K110" s="33">
        <v>2.546E-2</v>
      </c>
      <c r="L110" s="31">
        <v>1.783037084185552E-4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0.21571599999999999</v>
      </c>
      <c r="H111" s="31">
        <v>1.3119408329937326E-4</v>
      </c>
      <c r="I111" s="30">
        <v>0.16329299999999999</v>
      </c>
      <c r="J111" s="32">
        <v>3.3779101841709564E-4</v>
      </c>
      <c r="K111" s="33">
        <v>7.9993999999999996E-2</v>
      </c>
      <c r="L111" s="31">
        <v>5.6022100751115095E-4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2.6564000000000001E-2</v>
      </c>
      <c r="H112" s="31">
        <v>1.6155684459032024E-5</v>
      </c>
      <c r="I112" s="30">
        <v>1.9214999999999999E-2</v>
      </c>
      <c r="J112" s="32">
        <v>3.9748515973645489E-5</v>
      </c>
      <c r="K112" s="33">
        <v>8.3420000000000005E-3</v>
      </c>
      <c r="L112" s="31">
        <v>5.842142716526267E-5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1.1200917840794418</v>
      </c>
      <c r="H114" s="31">
        <v>6.8121703917865112E-4</v>
      </c>
      <c r="I114" s="30">
        <v>1.116052496173392</v>
      </c>
      <c r="J114" s="32">
        <v>2.308687508278688E-3</v>
      </c>
      <c r="K114" s="33">
        <v>1.1019772222761157</v>
      </c>
      <c r="L114" s="31">
        <v>7.7174636812494084E-3</v>
      </c>
      <c r="M114" s="30">
        <v>1.3042732304074022E-2</v>
      </c>
      <c r="N114" s="32">
        <v>4.1966289030348855E-4</v>
      </c>
      <c r="O114" s="33">
        <v>7.911902454583208</v>
      </c>
      <c r="P114" s="31">
        <v>1.1180536026780385E-2</v>
      </c>
      <c r="Q114" s="30">
        <v>1.6274182033002331</v>
      </c>
      <c r="R114" s="32">
        <v>5.2161128539920541E-4</v>
      </c>
      <c r="S114" s="33">
        <v>1.5985266891808523</v>
      </c>
      <c r="T114" s="31">
        <v>5.4820872430214941E-4</v>
      </c>
      <c r="U114" s="30">
        <v>15.463408352603977</v>
      </c>
      <c r="V114" s="32">
        <v>6.6903857777201271E-3</v>
      </c>
      <c r="W114" s="33">
        <v>0</v>
      </c>
      <c r="X114" s="32">
        <v>0</v>
      </c>
    </row>
    <row r="115" spans="1:24" x14ac:dyDescent="0.3">
      <c r="A115" s="29"/>
      <c r="B115" s="21"/>
      <c r="C115" s="22"/>
      <c r="D115" s="23" t="s">
        <v>101</v>
      </c>
      <c r="E115" s="23"/>
      <c r="F115" s="23"/>
      <c r="G115" s="30">
        <v>6.9228659316378269E-2</v>
      </c>
      <c r="H115" s="31">
        <v>4.2103462409171615E-5</v>
      </c>
      <c r="I115" s="30">
        <v>6.9228659316378269E-2</v>
      </c>
      <c r="J115" s="32">
        <v>1.4320772681088333E-4</v>
      </c>
      <c r="K115" s="33">
        <v>6.3690366571068011E-2</v>
      </c>
      <c r="L115" s="31">
        <v>4.460419697627104E-4</v>
      </c>
      <c r="M115" s="30">
        <v>3.7268094931983624E-4</v>
      </c>
      <c r="N115" s="32">
        <v>1.1991380387662887E-5</v>
      </c>
      <c r="O115" s="33">
        <v>1.0153536699735479</v>
      </c>
      <c r="P115" s="31">
        <v>1.4348253599217255E-3</v>
      </c>
      <c r="Q115" s="30">
        <v>0.25383841749338698</v>
      </c>
      <c r="R115" s="32">
        <v>8.1358917433713311E-5</v>
      </c>
      <c r="S115" s="33">
        <v>0.25383841749338698</v>
      </c>
      <c r="T115" s="31">
        <v>8.7052931912094184E-5</v>
      </c>
      <c r="U115" s="30">
        <v>0.3692195163540174</v>
      </c>
      <c r="V115" s="32">
        <v>1.5974621795819332E-4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0</v>
      </c>
      <c r="H117" s="31">
        <v>0</v>
      </c>
      <c r="I117" s="30">
        <v>0</v>
      </c>
      <c r="J117" s="32">
        <v>0</v>
      </c>
      <c r="K117" s="33">
        <v>0</v>
      </c>
      <c r="L117" s="31">
        <v>0</v>
      </c>
      <c r="M117" s="30">
        <v>0</v>
      </c>
      <c r="N117" s="32">
        <v>0</v>
      </c>
      <c r="O117" s="33">
        <v>0</v>
      </c>
      <c r="P117" s="31">
        <v>0</v>
      </c>
      <c r="Q117" s="30">
        <v>0</v>
      </c>
      <c r="R117" s="32">
        <v>0</v>
      </c>
      <c r="S117" s="33">
        <v>0</v>
      </c>
      <c r="T117" s="31">
        <v>0</v>
      </c>
      <c r="U117" s="30">
        <v>0</v>
      </c>
      <c r="V117" s="32">
        <v>0</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1644.2509797317246</v>
      </c>
      <c r="H119" s="31">
        <v>1</v>
      </c>
      <c r="I119" s="30">
        <v>483.41427420183805</v>
      </c>
      <c r="J119" s="32">
        <v>1</v>
      </c>
      <c r="K119" s="33">
        <v>142.79007557282247</v>
      </c>
      <c r="L119" s="31">
        <v>1</v>
      </c>
      <c r="M119" s="30">
        <v>31.079069904517603</v>
      </c>
      <c r="N119" s="32">
        <v>1</v>
      </c>
      <c r="O119" s="33">
        <v>707.64965433071166</v>
      </c>
      <c r="P119" s="31">
        <v>1</v>
      </c>
      <c r="Q119" s="30">
        <v>3119.9827320735963</v>
      </c>
      <c r="R119" s="32">
        <v>1</v>
      </c>
      <c r="S119" s="33">
        <v>2915.908883456244</v>
      </c>
      <c r="T119" s="31">
        <v>1</v>
      </c>
      <c r="U119" s="30">
        <v>2311.2879983840662</v>
      </c>
      <c r="V119" s="32">
        <v>1</v>
      </c>
      <c r="W119" s="33">
        <v>0.19902299999999998</v>
      </c>
      <c r="X119" s="32">
        <v>1</v>
      </c>
    </row>
    <row r="120" spans="1:24" x14ac:dyDescent="0.3">
      <c r="A120" s="29"/>
      <c r="B120" s="14"/>
      <c r="C120" s="15"/>
      <c r="D120" s="48" t="s">
        <v>105</v>
      </c>
      <c r="E120" s="16"/>
      <c r="F120" s="16"/>
      <c r="G120" s="49">
        <v>0</v>
      </c>
      <c r="H120" s="50"/>
      <c r="I120" s="49">
        <v>0</v>
      </c>
      <c r="J120" s="51"/>
      <c r="K120" s="52">
        <v>0</v>
      </c>
      <c r="L120" s="50"/>
      <c r="M120" s="49">
        <v>0</v>
      </c>
      <c r="N120" s="51"/>
      <c r="O120" s="52">
        <v>0</v>
      </c>
      <c r="P120" s="50"/>
      <c r="Q120" s="49">
        <v>0</v>
      </c>
      <c r="R120" s="51"/>
      <c r="S120" s="52">
        <v>0</v>
      </c>
      <c r="T120" s="50"/>
      <c r="U120" s="49">
        <v>0</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9.1590000000000007</v>
      </c>
      <c r="I129" s="59">
        <f>SUM(I6:I61)</f>
        <v>6.5713051052256803</v>
      </c>
      <c r="J129" s="59">
        <f>SUM(K6:K61)</f>
        <v>5.1371543328631555</v>
      </c>
      <c r="K129" s="59">
        <f>SUM(M6:M61)</f>
        <v>2.827</v>
      </c>
      <c r="L129" s="59">
        <f>SUM(O6:O61)</f>
        <v>22.1</v>
      </c>
      <c r="M129" s="59">
        <f>SUM(Q6:Q61)</f>
        <v>235.29345543928201</v>
      </c>
      <c r="N129" s="59">
        <f>SUM(S6:S61)</f>
        <v>221.3040256720729</v>
      </c>
      <c r="O129" s="59">
        <f>SUM(U6:U61)</f>
        <v>10.109</v>
      </c>
      <c r="P129" s="59">
        <f>SUM(W6:W61)</f>
        <v>2E-3</v>
      </c>
    </row>
    <row r="130" spans="7:16" ht="14.5" x14ac:dyDescent="0.3">
      <c r="G130" s="14" t="s">
        <v>116</v>
      </c>
      <c r="H130" s="59">
        <f>SUM(G91:G112)</f>
        <v>45.130855999999994</v>
      </c>
      <c r="I130" s="59">
        <f>SUM(I91:I112)</f>
        <v>39.114792000000001</v>
      </c>
      <c r="J130" s="59">
        <f>SUM(K91:K112)</f>
        <v>28.074679999999997</v>
      </c>
      <c r="K130" s="59">
        <f>SUM(M91:M112)</f>
        <v>0.83172700000000011</v>
      </c>
      <c r="L130" s="59">
        <f>SUM(O91:O112)</f>
        <v>550.87509599999998</v>
      </c>
      <c r="M130" s="59">
        <f>SUM(Q91:Q112)</f>
        <v>1091.0154729999999</v>
      </c>
      <c r="N130" s="59">
        <f>SUM(S91:S112)</f>
        <v>1012.6747530000004</v>
      </c>
      <c r="O130" s="59">
        <f>SUM(U91:U112)</f>
        <v>2093.8471270000005</v>
      </c>
      <c r="P130" s="59">
        <f>SUM(W91:W112)</f>
        <v>0.19602299999999998</v>
      </c>
    </row>
    <row r="131" spans="7:16" ht="14.5" x14ac:dyDescent="0.3">
      <c r="G131" s="14" t="s">
        <v>117</v>
      </c>
      <c r="H131" s="59">
        <f>SUM(G114:G117)</f>
        <v>1.18932044339582</v>
      </c>
      <c r="I131" s="59">
        <f>SUM(I114:I117)</f>
        <v>1.1852811554897702</v>
      </c>
      <c r="J131" s="59">
        <f>SUM(K114:K117)</f>
        <v>1.1656675888471837</v>
      </c>
      <c r="K131" s="59">
        <f>SUM(M114:M117)</f>
        <v>1.3415413253393859E-2</v>
      </c>
      <c r="L131" s="59">
        <f>SUM(O114:O117)</f>
        <v>8.9272561245567559</v>
      </c>
      <c r="M131" s="59">
        <f>SUM(Q114:Q117)</f>
        <v>1.8812566207936201</v>
      </c>
      <c r="N131" s="59">
        <f>SUM(S114:S117)</f>
        <v>1.8523651066742393</v>
      </c>
      <c r="O131" s="59">
        <f>SUM(U114:U117)</f>
        <v>15.832627868957994</v>
      </c>
      <c r="P131" s="59">
        <f>SUM(W114:W117)</f>
        <v>0</v>
      </c>
    </row>
    <row r="132" spans="7:16" ht="14.5" x14ac:dyDescent="0.3">
      <c r="G132" s="14" t="s">
        <v>118</v>
      </c>
      <c r="H132" s="59">
        <f>SUM(G63:G70)</f>
        <v>35.338873035542825</v>
      </c>
      <c r="I132" s="59">
        <f>SUM(I63:I70)</f>
        <v>33.156251440759561</v>
      </c>
      <c r="J132" s="59">
        <f>SUM(K63:K70)</f>
        <v>23.019249242830043</v>
      </c>
      <c r="K132" s="59">
        <f>SUM(M63:M70)</f>
        <v>8.4871388341467924</v>
      </c>
      <c r="L132" s="59">
        <f>SUM(O63:O70)</f>
        <v>23.055865036999059</v>
      </c>
      <c r="M132" s="59">
        <f>SUM(Q63:Q70)</f>
        <v>1318.8504486492616</v>
      </c>
      <c r="N132" s="59">
        <f>SUM(S63:S70)</f>
        <v>1258.0153383029979</v>
      </c>
      <c r="O132" s="59">
        <f>SUM(U63:U70)</f>
        <v>86.509578287578876</v>
      </c>
      <c r="P132" s="59">
        <f>SUM(W63:W70)</f>
        <v>0</v>
      </c>
    </row>
    <row r="133" spans="7:16" ht="14.5" x14ac:dyDescent="0.3">
      <c r="G133" s="14" t="s">
        <v>119</v>
      </c>
      <c r="H133" s="59">
        <f>SUM(G72:G80)</f>
        <v>1541.2953748275054</v>
      </c>
      <c r="I133" s="59">
        <f>SUM(I72:I80)</f>
        <v>392.52405789131603</v>
      </c>
      <c r="J133" s="59">
        <f>SUM(K72:K80)</f>
        <v>75.707128799405439</v>
      </c>
      <c r="K133" s="59">
        <f>SUM(M72:M80)</f>
        <v>0</v>
      </c>
      <c r="L133" s="59">
        <f>SUM(O72:O80)</f>
        <v>0</v>
      </c>
      <c r="M133" s="59">
        <f>SUM(Q72:Q80)</f>
        <v>417.77012488911367</v>
      </c>
      <c r="N133" s="59">
        <f>SUM(S72:S80)</f>
        <v>417.39546354677213</v>
      </c>
      <c r="O133" s="59">
        <f>SUM(U72:U80)</f>
        <v>0</v>
      </c>
      <c r="P133" s="59">
        <f>SUM(W72:W80)</f>
        <v>0</v>
      </c>
    </row>
    <row r="134" spans="7:16" ht="14.5" x14ac:dyDescent="0.3">
      <c r="G134" s="14" t="s">
        <v>120</v>
      </c>
      <c r="H134" s="59">
        <f>SUM(G84:G86)</f>
        <v>0.18146377172699441</v>
      </c>
      <c r="I134" s="59">
        <f>SUM(I84:I86)</f>
        <v>0.17332637635455772</v>
      </c>
      <c r="J134" s="59">
        <f>SUM(K84:K86)</f>
        <v>0.10493531735098839</v>
      </c>
      <c r="K134" s="59">
        <f>SUM(M84:M86)</f>
        <v>1.5306569665882402E-2</v>
      </c>
      <c r="L134" s="59">
        <f>SUM(O84:O86)</f>
        <v>7.0326709704536611E-2</v>
      </c>
      <c r="M134" s="59">
        <f>SUM(Q84:Q86)</f>
        <v>0.10303757832088548</v>
      </c>
      <c r="N134" s="59">
        <f>SUM(S84:S86)</f>
        <v>6.8798185555248068E-2</v>
      </c>
      <c r="O134" s="59">
        <f>SUM(U84:U86)</f>
        <v>0.93971230476328427</v>
      </c>
      <c r="P134" s="59">
        <f>SUM(W84:W86)</f>
        <v>0</v>
      </c>
    </row>
    <row r="135" spans="7:16" ht="14.5" x14ac:dyDescent="0.3">
      <c r="G135" s="58" t="s">
        <v>121</v>
      </c>
      <c r="H135" s="59">
        <f>SUM(G81:G82, G87:G88)</f>
        <v>11.956091653553436</v>
      </c>
      <c r="I135" s="59">
        <f>SUM(I81:I82, I87:I88)</f>
        <v>10.689260232692455</v>
      </c>
      <c r="J135" s="59">
        <f>SUM(K81:K82, K87:K88)</f>
        <v>9.5812602915256573</v>
      </c>
      <c r="K135" s="59">
        <f>SUM(M81:M82, M87:M88)</f>
        <v>18.90448208745153</v>
      </c>
      <c r="L135" s="59">
        <f>SUM(O81:O82, O87:O88)</f>
        <v>102.62111045945133</v>
      </c>
      <c r="M135" s="59">
        <f>SUM(Q81:Q82, Q87:Q88)</f>
        <v>55.068935896824193</v>
      </c>
      <c r="N135" s="59">
        <f>SUM(S81:S82, S87:S88)</f>
        <v>4.5981396421712137</v>
      </c>
      <c r="O135" s="59">
        <f>SUM(U81:U82, U87:U88)</f>
        <v>104.04995292276625</v>
      </c>
      <c r="P135" s="59">
        <f>SUM(W81:W82, W87:W88)</f>
        <v>9.999999999999998E-4</v>
      </c>
    </row>
    <row r="136" spans="7:16" ht="14.5" x14ac:dyDescent="0.3">
      <c r="G136" s="60" t="s">
        <v>122</v>
      </c>
      <c r="H136" s="59">
        <f>SUM(H129:H135)</f>
        <v>1644.2509797317243</v>
      </c>
      <c r="I136" s="59">
        <f>SUM(I129:I135)</f>
        <v>483.41427420183805</v>
      </c>
      <c r="J136" s="59">
        <f>SUM(J129:J135)</f>
        <v>142.79007557282247</v>
      </c>
      <c r="K136" s="59">
        <f t="shared" ref="K136:P136" si="0">SUM(K129:K135)</f>
        <v>31.079069904517599</v>
      </c>
      <c r="L136" s="59">
        <f t="shared" si="0"/>
        <v>707.64965433071166</v>
      </c>
      <c r="M136" s="59">
        <f t="shared" si="0"/>
        <v>3119.9827320735958</v>
      </c>
      <c r="N136" s="59">
        <f t="shared" si="0"/>
        <v>2915.908883456244</v>
      </c>
      <c r="O136" s="59">
        <f t="shared" si="0"/>
        <v>2311.2879983840667</v>
      </c>
      <c r="P136" s="59">
        <f t="shared" si="0"/>
        <v>0.19902299999999998</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5.5703174958693846E-3</v>
      </c>
      <c r="I140" s="61">
        <f t="shared" ref="I140:M140" si="1">I129/I$136</f>
        <v>1.3593527241361494E-2</v>
      </c>
      <c r="J140" s="61">
        <f t="shared" si="1"/>
        <v>3.597697047399645E-2</v>
      </c>
      <c r="K140" s="61">
        <f t="shared" si="1"/>
        <v>9.0961538060348207E-2</v>
      </c>
      <c r="L140" s="61">
        <f t="shared" si="1"/>
        <v>3.1230143143222436E-2</v>
      </c>
      <c r="M140" s="61">
        <f t="shared" si="1"/>
        <v>7.5414986442217197E-2</v>
      </c>
      <c r="N140" s="61">
        <f>N129/N$136</f>
        <v>7.5895384429763096E-2</v>
      </c>
      <c r="O140" s="61">
        <f t="shared" ref="O140:P140" si="2">O129/O$136</f>
        <v>4.3737517812871829E-3</v>
      </c>
      <c r="P140" s="61">
        <f t="shared" si="2"/>
        <v>1.0049089803691033E-2</v>
      </c>
    </row>
    <row r="141" spans="7:16" ht="14.5" x14ac:dyDescent="0.3">
      <c r="G141" s="14" t="s">
        <v>116</v>
      </c>
      <c r="H141" s="61">
        <f t="shared" ref="H141:P146" si="3">H130/H$136</f>
        <v>2.7447668607966123E-2</v>
      </c>
      <c r="I141" s="61">
        <f t="shared" si="3"/>
        <v>8.0913605756847293E-2</v>
      </c>
      <c r="J141" s="61">
        <f t="shared" si="3"/>
        <v>0.19661506506929469</v>
      </c>
      <c r="K141" s="61">
        <f t="shared" si="3"/>
        <v>2.6761643850838075E-2</v>
      </c>
      <c r="L141" s="61">
        <f t="shared" si="3"/>
        <v>0.77845738018626243</v>
      </c>
      <c r="M141" s="61">
        <f t="shared" si="3"/>
        <v>0.34968638184573919</v>
      </c>
      <c r="N141" s="61">
        <f t="shared" si="3"/>
        <v>0.34729300313378481</v>
      </c>
      <c r="O141" s="61">
        <f t="shared" si="3"/>
        <v>0.90592220807788137</v>
      </c>
      <c r="P141" s="61">
        <f t="shared" si="3"/>
        <v>0.98492636529446342</v>
      </c>
    </row>
    <row r="142" spans="7:16" ht="14.5" x14ac:dyDescent="0.3">
      <c r="G142" s="14" t="s">
        <v>117</v>
      </c>
      <c r="H142" s="61">
        <f t="shared" si="3"/>
        <v>7.2332050158782288E-4</v>
      </c>
      <c r="I142" s="61">
        <f t="shared" si="3"/>
        <v>2.4518952350895715E-3</v>
      </c>
      <c r="J142" s="61">
        <f t="shared" si="3"/>
        <v>8.1635056510121189E-3</v>
      </c>
      <c r="K142" s="61">
        <f t="shared" si="3"/>
        <v>4.3165427069115147E-4</v>
      </c>
      <c r="L142" s="61">
        <f t="shared" si="3"/>
        <v>1.261536138670211E-2</v>
      </c>
      <c r="M142" s="61">
        <f t="shared" si="3"/>
        <v>6.0297020283291874E-4</v>
      </c>
      <c r="N142" s="61">
        <f t="shared" si="3"/>
        <v>6.3526165621424356E-4</v>
      </c>
      <c r="O142" s="61">
        <f t="shared" si="3"/>
        <v>6.8501319956783191E-3</v>
      </c>
      <c r="P142" s="61">
        <f t="shared" si="3"/>
        <v>0</v>
      </c>
    </row>
    <row r="143" spans="7:16" ht="14.5" x14ac:dyDescent="0.3">
      <c r="G143" s="14" t="s">
        <v>118</v>
      </c>
      <c r="H143" s="61">
        <f t="shared" si="3"/>
        <v>2.1492383748683373E-2</v>
      </c>
      <c r="I143" s="61">
        <f t="shared" si="3"/>
        <v>6.8587654958065972E-2</v>
      </c>
      <c r="J143" s="61">
        <f t="shared" si="3"/>
        <v>0.16121042831923077</v>
      </c>
      <c r="K143" s="61">
        <f t="shared" si="3"/>
        <v>0.27308213727828184</v>
      </c>
      <c r="L143" s="61">
        <f t="shared" si="3"/>
        <v>3.2580903411597195E-2</v>
      </c>
      <c r="M143" s="61">
        <f t="shared" si="3"/>
        <v>0.42271081666299165</v>
      </c>
      <c r="N143" s="61">
        <f t="shared" si="3"/>
        <v>0.43143163541237434</v>
      </c>
      <c r="O143" s="61">
        <f t="shared" si="3"/>
        <v>3.7429164322257506E-2</v>
      </c>
      <c r="P143" s="61">
        <f t="shared" si="3"/>
        <v>0</v>
      </c>
    </row>
    <row r="144" spans="7:16" ht="14.5" x14ac:dyDescent="0.3">
      <c r="G144" s="14" t="s">
        <v>119</v>
      </c>
      <c r="H144" s="61">
        <f t="shared" si="3"/>
        <v>0.93738449532746082</v>
      </c>
      <c r="I144" s="61">
        <f t="shared" si="3"/>
        <v>0.81198276269233005</v>
      </c>
      <c r="J144" s="61">
        <f t="shared" si="3"/>
        <v>0.53019881455833429</v>
      </c>
      <c r="K144" s="61">
        <f t="shared" si="3"/>
        <v>0</v>
      </c>
      <c r="L144" s="61">
        <f t="shared" si="3"/>
        <v>0</v>
      </c>
      <c r="M144" s="61">
        <f t="shared" si="3"/>
        <v>0.13390142214391559</v>
      </c>
      <c r="N144" s="61">
        <f t="shared" si="3"/>
        <v>0.14314420656794694</v>
      </c>
      <c r="O144" s="61">
        <f t="shared" si="3"/>
        <v>0</v>
      </c>
      <c r="P144" s="61">
        <f t="shared" si="3"/>
        <v>0</v>
      </c>
    </row>
    <row r="145" spans="7:16" ht="14.5" x14ac:dyDescent="0.3">
      <c r="G145" s="14" t="s">
        <v>120</v>
      </c>
      <c r="H145" s="61">
        <f t="shared" si="3"/>
        <v>1.103625747917158E-4</v>
      </c>
      <c r="I145" s="61">
        <f t="shared" si="3"/>
        <v>3.5854625236446668E-4</v>
      </c>
      <c r="J145" s="61">
        <f t="shared" si="3"/>
        <v>7.3489223204081658E-4</v>
      </c>
      <c r="K145" s="61">
        <f t="shared" si="3"/>
        <v>4.925041100942814E-4</v>
      </c>
      <c r="L145" s="61">
        <f t="shared" si="3"/>
        <v>9.9380688274413063E-5</v>
      </c>
      <c r="M145" s="61">
        <f t="shared" si="3"/>
        <v>3.3025047626595318E-5</v>
      </c>
      <c r="N145" s="61">
        <f t="shared" si="3"/>
        <v>2.359407934369375E-5</v>
      </c>
      <c r="O145" s="61">
        <f t="shared" si="3"/>
        <v>4.0657516736135118E-4</v>
      </c>
      <c r="P145" s="61">
        <f t="shared" si="3"/>
        <v>0</v>
      </c>
    </row>
    <row r="146" spans="7:16" ht="14.5" x14ac:dyDescent="0.3">
      <c r="G146" s="58" t="s">
        <v>121</v>
      </c>
      <c r="H146" s="61">
        <f t="shared" si="3"/>
        <v>7.271451743640858E-3</v>
      </c>
      <c r="I146" s="61">
        <f t="shared" si="3"/>
        <v>2.2112007863941168E-2</v>
      </c>
      <c r="J146" s="61">
        <f t="shared" si="3"/>
        <v>6.7100323696090813E-2</v>
      </c>
      <c r="K146" s="61">
        <f t="shared" si="3"/>
        <v>0.60827052242974644</v>
      </c>
      <c r="L146" s="61">
        <f t="shared" si="3"/>
        <v>0.14501683118394146</v>
      </c>
      <c r="M146" s="61">
        <f t="shared" si="3"/>
        <v>1.7650397654676891E-2</v>
      </c>
      <c r="N146" s="61">
        <f t="shared" si="3"/>
        <v>1.5769147205728226E-3</v>
      </c>
      <c r="O146" s="61">
        <f t="shared" si="3"/>
        <v>4.5018168655534319E-2</v>
      </c>
      <c r="P146" s="61">
        <f t="shared" si="3"/>
        <v>5.0245449018455146E-3</v>
      </c>
    </row>
    <row r="147" spans="7:16" ht="14.5" x14ac:dyDescent="0.3">
      <c r="G147" s="60" t="s">
        <v>122</v>
      </c>
      <c r="H147" s="61">
        <f>SUM(H140:H146)</f>
        <v>1.0000000000000002</v>
      </c>
      <c r="I147" s="61">
        <f t="shared" ref="I147:M147" si="4">SUM(I140:I146)</f>
        <v>1</v>
      </c>
      <c r="J147" s="61">
        <f t="shared" si="4"/>
        <v>1</v>
      </c>
      <c r="K147" s="61">
        <f t="shared" si="4"/>
        <v>1</v>
      </c>
      <c r="L147" s="61">
        <f t="shared" si="4"/>
        <v>1</v>
      </c>
      <c r="M147" s="61">
        <f t="shared" si="4"/>
        <v>1</v>
      </c>
      <c r="N147" s="61">
        <f>SUM(N140:N146)</f>
        <v>1</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BF6861D6-50B6-49BB-9DB0-C83EE79B480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嘉義市</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2025-10-30T07:22:29Z</dcterms:created>
  <dcterms:modified xsi:type="dcterms:W3CDTF">2025-10-30T07:22:30Z</dcterms:modified>
</cp:coreProperties>
</file>