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C824C867-6F31-459E-B813-752BB548E06C}" xr6:coauthVersionLast="36" xr6:coauthVersionMax="36" xr10:uidLastSave="{00000000-0000-0000-0000-000000000000}"/>
  <bookViews>
    <workbookView xWindow="0" yWindow="0" windowWidth="15950" windowHeight="5870" xr2:uid="{F570884E-95F5-4A06-8E68-77A3762EE079}"/>
  </bookViews>
  <sheets>
    <sheet name="嘉義縣" sheetId="1" r:id="rId1"/>
  </sheets>
  <definedNames>
    <definedName name="_xlnm._FilterDatabase" localSheetId="0" hidden="1">嘉義縣!$A$4:$X$4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I136" i="1"/>
  <c r="I141" i="1" s="1"/>
  <c r="P135" i="1"/>
  <c r="P146" i="1" s="1"/>
  <c r="O135" i="1"/>
  <c r="N135" i="1"/>
  <c r="M135" i="1"/>
  <c r="L135" i="1"/>
  <c r="K135" i="1"/>
  <c r="J135" i="1"/>
  <c r="I135" i="1"/>
  <c r="I146" i="1" s="1"/>
  <c r="H135" i="1"/>
  <c r="H146" i="1" s="1"/>
  <c r="P134" i="1"/>
  <c r="P145" i="1" s="1"/>
  <c r="O134" i="1"/>
  <c r="N134" i="1"/>
  <c r="M134" i="1"/>
  <c r="L134" i="1"/>
  <c r="K134" i="1"/>
  <c r="J134" i="1"/>
  <c r="I134" i="1"/>
  <c r="I145" i="1" s="1"/>
  <c r="H134" i="1"/>
  <c r="P133" i="1"/>
  <c r="O133" i="1"/>
  <c r="N133" i="1"/>
  <c r="M133" i="1"/>
  <c r="L133" i="1"/>
  <c r="K133" i="1"/>
  <c r="J133" i="1"/>
  <c r="J144" i="1" s="1"/>
  <c r="I133" i="1"/>
  <c r="I144" i="1" s="1"/>
  <c r="H133" i="1"/>
  <c r="H144" i="1" s="1"/>
  <c r="P132" i="1"/>
  <c r="P143" i="1" s="1"/>
  <c r="O132" i="1"/>
  <c r="N132" i="1"/>
  <c r="M132" i="1"/>
  <c r="L132" i="1"/>
  <c r="K132" i="1"/>
  <c r="J132" i="1"/>
  <c r="I132" i="1"/>
  <c r="H132" i="1"/>
  <c r="P131" i="1"/>
  <c r="O131" i="1"/>
  <c r="N131" i="1"/>
  <c r="M131" i="1"/>
  <c r="L131" i="1"/>
  <c r="K131" i="1"/>
  <c r="J131" i="1"/>
  <c r="J142" i="1" s="1"/>
  <c r="I131" i="1"/>
  <c r="I142" i="1" s="1"/>
  <c r="H131" i="1"/>
  <c r="H142" i="1" s="1"/>
  <c r="P130" i="1"/>
  <c r="P136" i="1" s="1"/>
  <c r="O130" i="1"/>
  <c r="N130" i="1"/>
  <c r="M130" i="1"/>
  <c r="L130" i="1"/>
  <c r="K130" i="1"/>
  <c r="J130" i="1"/>
  <c r="I130" i="1"/>
  <c r="H130" i="1"/>
  <c r="P129" i="1"/>
  <c r="O129" i="1"/>
  <c r="N129" i="1"/>
  <c r="M129" i="1"/>
  <c r="L129" i="1"/>
  <c r="K129" i="1"/>
  <c r="J129" i="1"/>
  <c r="J140" i="1" s="1"/>
  <c r="I129" i="1"/>
  <c r="I140" i="1" s="1"/>
  <c r="H129" i="1"/>
  <c r="H136" i="1" s="1"/>
  <c r="K142" i="1" l="1"/>
  <c r="K143" i="1"/>
  <c r="K145" i="1"/>
  <c r="O143" i="1"/>
  <c r="K140" i="1"/>
  <c r="L142" i="1"/>
  <c r="H143" i="1"/>
  <c r="H141" i="1"/>
  <c r="H145" i="1"/>
  <c r="O141" i="1"/>
  <c r="I147" i="1"/>
  <c r="P140" i="1"/>
  <c r="P144" i="1"/>
  <c r="P142" i="1"/>
  <c r="L136" i="1"/>
  <c r="N136" i="1"/>
  <c r="J143" i="1"/>
  <c r="M136" i="1"/>
  <c r="M145" i="1" s="1"/>
  <c r="I143" i="1"/>
  <c r="O136" i="1"/>
  <c r="H140" i="1"/>
  <c r="P141" i="1"/>
  <c r="K136" i="1"/>
  <c r="J141" i="1"/>
  <c r="J147" i="1" s="1"/>
  <c r="N141" i="1" l="1"/>
  <c r="N146" i="1"/>
  <c r="N144" i="1"/>
  <c r="N142" i="1"/>
  <c r="N145" i="1"/>
  <c r="M144" i="1"/>
  <c r="M146" i="1"/>
  <c r="M141" i="1"/>
  <c r="N143" i="1"/>
  <c r="K147" i="1"/>
  <c r="L146" i="1"/>
  <c r="L143" i="1"/>
  <c r="L141" i="1"/>
  <c r="L144" i="1"/>
  <c r="M143" i="1"/>
  <c r="L145" i="1"/>
  <c r="N140" i="1"/>
  <c r="P147" i="1"/>
  <c r="K146" i="1"/>
  <c r="K141" i="1"/>
  <c r="K144" i="1"/>
  <c r="M140" i="1"/>
  <c r="H147" i="1"/>
  <c r="L140" i="1"/>
  <c r="O144" i="1"/>
  <c r="O142" i="1"/>
  <c r="O146" i="1"/>
  <c r="M142" i="1"/>
  <c r="O140" i="1"/>
  <c r="O147" i="1" s="1"/>
  <c r="O145" i="1"/>
  <c r="L147" i="1" l="1"/>
  <c r="M147" i="1"/>
  <c r="N147" i="1"/>
</calcChain>
</file>

<file path=xl/sharedStrings.xml><?xml version="1.0" encoding="utf-8"?>
<sst xmlns="http://schemas.openxmlformats.org/spreadsheetml/2006/main" count="282" uniqueCount="124">
  <si>
    <t>嘉義縣民國112年各污染源行業別排放量分類統計表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</si>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</sst>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F9B1990F-4466-49EF-B153-8C6D9FCFC59E}"/>
    <cellStyle name="一般 2 2" xfId="4" xr:uid="{F5F092F7-025A-4561-B56E-80E78C999769}"/>
    <cellStyle name="一般 2 5" xfId="3" xr:uid="{9B43E938-8437-46F4-BDDE-E9FF0B377F89}"/>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96F57-11E3-48E4-B90C-B3CEBFCF1D05}">
  <sheetPr codeName="工作表22"/>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17.908000000000001</v>
      </c>
      <c r="H6" s="31">
        <v>2.1665879618779802E-3</v>
      </c>
      <c r="I6" s="30">
        <v>16.09342438480185</v>
      </c>
      <c r="J6" s="32">
        <v>4.5691526885449458E-3</v>
      </c>
      <c r="K6" s="33">
        <v>15.845181073707881</v>
      </c>
      <c r="L6" s="31">
        <v>1.3059163079507828E-2</v>
      </c>
      <c r="M6" s="30">
        <v>8.1170000000000027</v>
      </c>
      <c r="N6" s="32">
        <v>2.1923815998230588E-2</v>
      </c>
      <c r="O6" s="33">
        <v>420.81899999999996</v>
      </c>
      <c r="P6" s="31">
        <v>6.6318255553418956E-2</v>
      </c>
      <c r="Q6" s="30">
        <v>0</v>
      </c>
      <c r="R6" s="32">
        <v>0</v>
      </c>
      <c r="S6" s="33">
        <v>0</v>
      </c>
      <c r="T6" s="31">
        <v>0</v>
      </c>
      <c r="U6" s="30">
        <v>1136.894</v>
      </c>
      <c r="V6" s="32">
        <v>0.10689553526237401</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1E-3</v>
      </c>
      <c r="N8" s="32">
        <v>2.7009752369385955E-6</v>
      </c>
      <c r="O8" s="33">
        <v>3.0000000000000001E-3</v>
      </c>
      <c r="P8" s="31">
        <v>4.7277990456765707E-7</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0.18829757344831052</v>
      </c>
      <c r="R9" s="32">
        <v>1.651263897478313E-5</v>
      </c>
      <c r="S9" s="33">
        <v>0.14900000000000005</v>
      </c>
      <c r="T9" s="31">
        <v>1.5744756717967384E-5</v>
      </c>
      <c r="U9" s="30">
        <v>0</v>
      </c>
      <c r="V9" s="32">
        <v>0</v>
      </c>
      <c r="W9" s="33">
        <v>0</v>
      </c>
      <c r="X9" s="32">
        <v>0</v>
      </c>
    </row>
    <row r="10" spans="1:24" x14ac:dyDescent="0.3">
      <c r="A10" s="29"/>
      <c r="B10" s="21"/>
      <c r="C10" s="22"/>
      <c r="D10" s="23" t="s">
        <v>21</v>
      </c>
      <c r="E10" s="23" t="s">
        <v>17</v>
      </c>
      <c r="F10" s="23" t="s">
        <v>18</v>
      </c>
      <c r="G10" s="30">
        <v>19.348782700535317</v>
      </c>
      <c r="H10" s="31">
        <v>2.3409001382607062E-3</v>
      </c>
      <c r="I10" s="30">
        <v>12.573431893379325</v>
      </c>
      <c r="J10" s="32">
        <v>3.5697766221914158E-3</v>
      </c>
      <c r="K10" s="33">
        <v>7.7469008889078417</v>
      </c>
      <c r="L10" s="31">
        <v>6.3847829569395791E-3</v>
      </c>
      <c r="M10" s="30">
        <v>137.04999999999995</v>
      </c>
      <c r="N10" s="32">
        <v>0.37016865622243439</v>
      </c>
      <c r="O10" s="33">
        <v>297.70500000000033</v>
      </c>
      <c r="P10" s="31">
        <v>4.6916313829771503E-2</v>
      </c>
      <c r="Q10" s="30">
        <v>0.42678329640857637</v>
      </c>
      <c r="R10" s="32">
        <v>3.7426496608556852E-5</v>
      </c>
      <c r="S10" s="33">
        <v>0.34499999999999997</v>
      </c>
      <c r="T10" s="31">
        <v>3.6455980320125806E-5</v>
      </c>
      <c r="U10" s="30">
        <v>0.60600000000000009</v>
      </c>
      <c r="V10" s="32">
        <v>5.6978657965473171E-5</v>
      </c>
      <c r="W10" s="33">
        <v>6.8612410189418702E-2</v>
      </c>
      <c r="X10" s="32">
        <v>0.11312081160122513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22.928217299464677</v>
      </c>
      <c r="H12" s="31">
        <v>2.7739557509684283E-3</v>
      </c>
      <c r="I12" s="30">
        <v>13.754112199450525</v>
      </c>
      <c r="J12" s="32">
        <v>3.9049885985742603E-3</v>
      </c>
      <c r="K12" s="33">
        <v>9.3165701221473292</v>
      </c>
      <c r="L12" s="31">
        <v>7.67846123063088E-3</v>
      </c>
      <c r="M12" s="30">
        <v>0</v>
      </c>
      <c r="N12" s="32">
        <v>0</v>
      </c>
      <c r="O12" s="33">
        <v>0</v>
      </c>
      <c r="P12" s="31">
        <v>0</v>
      </c>
      <c r="Q12" s="30">
        <v>157.25895269881605</v>
      </c>
      <c r="R12" s="32">
        <v>1.3790726369508325E-2</v>
      </c>
      <c r="S12" s="33">
        <v>140.62799999999999</v>
      </c>
      <c r="T12" s="31">
        <v>1.4860091595532324E-2</v>
      </c>
      <c r="U12" s="30">
        <v>258.06200000000001</v>
      </c>
      <c r="V12" s="32">
        <v>2.4264070019613757E-2</v>
      </c>
      <c r="W12" s="33">
        <v>3.8758981058131955E-4</v>
      </c>
      <c r="X12" s="32">
        <v>6.3901667089499218E-4</v>
      </c>
    </row>
    <row r="13" spans="1:24" x14ac:dyDescent="0.3">
      <c r="A13" s="29"/>
      <c r="B13" s="21"/>
      <c r="C13" s="22"/>
      <c r="D13" s="23" t="s">
        <v>23</v>
      </c>
      <c r="E13" s="23" t="s">
        <v>17</v>
      </c>
      <c r="F13" s="23" t="s">
        <v>18</v>
      </c>
      <c r="G13" s="30">
        <v>0.16348105316234737</v>
      </c>
      <c r="H13" s="31">
        <v>1.9778650981498541E-5</v>
      </c>
      <c r="I13" s="30">
        <v>0.12636750384767936</v>
      </c>
      <c r="J13" s="32">
        <v>3.5877536448713185E-5</v>
      </c>
      <c r="K13" s="33">
        <v>0.11016919664360313</v>
      </c>
      <c r="L13" s="31">
        <v>9.0798426260616411E-5</v>
      </c>
      <c r="M13" s="30">
        <v>0.25600000000000001</v>
      </c>
      <c r="N13" s="32">
        <v>6.9144966065628046E-4</v>
      </c>
      <c r="O13" s="33">
        <v>5.5379999999999985</v>
      </c>
      <c r="P13" s="31">
        <v>8.7275170383189474E-4</v>
      </c>
      <c r="Q13" s="30">
        <v>32.76514579534053</v>
      </c>
      <c r="R13" s="32">
        <v>2.873319148868968E-3</v>
      </c>
      <c r="S13" s="33">
        <v>15.998731968166915</v>
      </c>
      <c r="T13" s="31">
        <v>1.6905781384882919E-3</v>
      </c>
      <c r="U13" s="30">
        <v>2.2859999999999996</v>
      </c>
      <c r="V13" s="32">
        <v>2.1493929390935913E-4</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1.7828305939904126E-2</v>
      </c>
      <c r="R14" s="32">
        <v>1.5634422373394628E-6</v>
      </c>
      <c r="S14" s="33">
        <v>1.6825736168222478E-2</v>
      </c>
      <c r="T14" s="31">
        <v>1.7779672655662253E-6</v>
      </c>
      <c r="U14" s="30">
        <v>0</v>
      </c>
      <c r="V14" s="32">
        <v>0</v>
      </c>
      <c r="W14" s="33">
        <v>0</v>
      </c>
      <c r="X14" s="32">
        <v>0</v>
      </c>
    </row>
    <row r="15" spans="1:24" x14ac:dyDescent="0.3">
      <c r="A15" s="29"/>
      <c r="B15" s="34"/>
      <c r="C15" s="35"/>
      <c r="D15" s="23"/>
      <c r="E15" s="23" t="s">
        <v>17</v>
      </c>
      <c r="F15" s="23" t="s">
        <v>19</v>
      </c>
      <c r="G15" s="30">
        <v>1.8385189468376524</v>
      </c>
      <c r="H15" s="31">
        <v>2.2243204254540091E-4</v>
      </c>
      <c r="I15" s="30">
        <v>1.2816434009296913</v>
      </c>
      <c r="J15" s="32">
        <v>3.6387683883139514E-4</v>
      </c>
      <c r="K15" s="33">
        <v>0.96824480659844581</v>
      </c>
      <c r="L15" s="31">
        <v>7.9800077837146037E-4</v>
      </c>
      <c r="M15" s="30">
        <v>0</v>
      </c>
      <c r="N15" s="32">
        <v>0</v>
      </c>
      <c r="O15" s="33">
        <v>0</v>
      </c>
      <c r="P15" s="31">
        <v>0</v>
      </c>
      <c r="Q15" s="30">
        <v>103.71134001503499</v>
      </c>
      <c r="R15" s="32">
        <v>9.0949016702510117E-3</v>
      </c>
      <c r="S15" s="33">
        <v>90.327442295664952</v>
      </c>
      <c r="T15" s="31">
        <v>9.5448564020233651E-3</v>
      </c>
      <c r="U15" s="30">
        <v>1.421</v>
      </c>
      <c r="V15" s="32">
        <v>1.3360837123587024E-4</v>
      </c>
      <c r="W15" s="33">
        <v>0</v>
      </c>
      <c r="X15" s="32">
        <v>0</v>
      </c>
    </row>
    <row r="16" spans="1:24" x14ac:dyDescent="0.3">
      <c r="A16" s="29"/>
      <c r="B16" s="34"/>
      <c r="C16" s="35"/>
      <c r="D16" s="23" t="s">
        <v>24</v>
      </c>
      <c r="E16" s="23" t="s">
        <v>17</v>
      </c>
      <c r="F16" s="23" t="s">
        <v>18</v>
      </c>
      <c r="G16" s="30">
        <v>49.806801686959872</v>
      </c>
      <c r="H16" s="31">
        <v>6.0258441453323163E-3</v>
      </c>
      <c r="I16" s="30">
        <v>36.475379923976583</v>
      </c>
      <c r="J16" s="32">
        <v>1.0355880529859522E-2</v>
      </c>
      <c r="K16" s="33">
        <v>32.865619968297572</v>
      </c>
      <c r="L16" s="31">
        <v>2.7086941378492671E-2</v>
      </c>
      <c r="M16" s="30">
        <v>3.4460000000000006</v>
      </c>
      <c r="N16" s="32">
        <v>9.3075606664904022E-3</v>
      </c>
      <c r="O16" s="33">
        <v>6.6110000000000007</v>
      </c>
      <c r="P16" s="31">
        <v>1.0418493163655937E-3</v>
      </c>
      <c r="Q16" s="30">
        <v>4.4996975671190835</v>
      </c>
      <c r="R16" s="32">
        <v>3.9459818871188999E-4</v>
      </c>
      <c r="S16" s="33">
        <v>4.3836089030206669</v>
      </c>
      <c r="T16" s="31">
        <v>4.6321379681057891E-4</v>
      </c>
      <c r="U16" s="30">
        <v>600.85299999999984</v>
      </c>
      <c r="V16" s="32">
        <v>5.6494715469518876E-2</v>
      </c>
      <c r="W16" s="33">
        <v>0</v>
      </c>
      <c r="X16" s="32">
        <v>0</v>
      </c>
    </row>
    <row r="17" spans="1:24" x14ac:dyDescent="0.3">
      <c r="A17" s="29"/>
      <c r="B17" s="34"/>
      <c r="C17" s="35"/>
      <c r="D17" s="23"/>
      <c r="E17" s="23" t="s">
        <v>17</v>
      </c>
      <c r="F17" s="23" t="s">
        <v>19</v>
      </c>
      <c r="G17" s="30">
        <v>25.593198313040119</v>
      </c>
      <c r="H17" s="31">
        <v>3.0963767797067541E-3</v>
      </c>
      <c r="I17" s="30">
        <v>16.190193725446761</v>
      </c>
      <c r="J17" s="32">
        <v>4.5966268843658162E-3</v>
      </c>
      <c r="K17" s="33">
        <v>11.707114924616148</v>
      </c>
      <c r="L17" s="31">
        <v>9.6486826045040653E-3</v>
      </c>
      <c r="M17" s="30">
        <v>0</v>
      </c>
      <c r="N17" s="32">
        <v>0</v>
      </c>
      <c r="O17" s="33">
        <v>0</v>
      </c>
      <c r="P17" s="31">
        <v>0</v>
      </c>
      <c r="Q17" s="30">
        <v>26.841661489565084</v>
      </c>
      <c r="R17" s="32">
        <v>2.3538628647394532E-3</v>
      </c>
      <c r="S17" s="33">
        <v>24.108391096979329</v>
      </c>
      <c r="T17" s="31">
        <v>2.5475218300909414E-3</v>
      </c>
      <c r="U17" s="30">
        <v>263.53699999999998</v>
      </c>
      <c r="V17" s="32">
        <v>2.4778852449252309E-2</v>
      </c>
      <c r="W17" s="33">
        <v>0</v>
      </c>
      <c r="X17" s="32">
        <v>0</v>
      </c>
    </row>
    <row r="18" spans="1:24" x14ac:dyDescent="0.3">
      <c r="A18" s="29"/>
      <c r="B18" s="34"/>
      <c r="C18" s="35"/>
      <c r="D18" s="23" t="s">
        <v>25</v>
      </c>
      <c r="E18" s="23" t="s">
        <v>17</v>
      </c>
      <c r="F18" s="23" t="s">
        <v>18</v>
      </c>
      <c r="G18" s="30">
        <v>0.15763225934716296</v>
      </c>
      <c r="H18" s="31">
        <v>1.9071038390953259E-5</v>
      </c>
      <c r="I18" s="30">
        <v>0.12901981609893254</v>
      </c>
      <c r="J18" s="32">
        <v>3.6630565721036287E-5</v>
      </c>
      <c r="K18" s="33">
        <v>0.11225321900348945</v>
      </c>
      <c r="L18" s="31">
        <v>9.2516020255440195E-5</v>
      </c>
      <c r="M18" s="30">
        <v>7.8E-2</v>
      </c>
      <c r="N18" s="32">
        <v>2.1067606848121045E-4</v>
      </c>
      <c r="O18" s="33">
        <v>2.5169999999999995</v>
      </c>
      <c r="P18" s="31">
        <v>3.9666233993226419E-4</v>
      </c>
      <c r="Q18" s="30">
        <v>0</v>
      </c>
      <c r="R18" s="32">
        <v>0</v>
      </c>
      <c r="S18" s="33">
        <v>0</v>
      </c>
      <c r="T18" s="31">
        <v>0</v>
      </c>
      <c r="U18" s="30">
        <v>1.131</v>
      </c>
      <c r="V18" s="32">
        <v>1.0634135669793753E-4</v>
      </c>
      <c r="W18" s="33">
        <v>0</v>
      </c>
      <c r="X18" s="32">
        <v>0</v>
      </c>
    </row>
    <row r="19" spans="1:24" x14ac:dyDescent="0.3">
      <c r="A19" s="29"/>
      <c r="B19" s="34"/>
      <c r="C19" s="35"/>
      <c r="D19" s="23"/>
      <c r="E19" s="23" t="s">
        <v>17</v>
      </c>
      <c r="F19" s="23" t="s">
        <v>19</v>
      </c>
      <c r="G19" s="30">
        <v>24.489367740652838</v>
      </c>
      <c r="H19" s="31">
        <v>2.962830541707694E-3</v>
      </c>
      <c r="I19" s="30">
        <v>13.843965830446503</v>
      </c>
      <c r="J19" s="32">
        <v>3.9304993258019918E-3</v>
      </c>
      <c r="K19" s="33">
        <v>8.9849410923329849</v>
      </c>
      <c r="L19" s="31">
        <v>7.4051416918954954E-3</v>
      </c>
      <c r="M19" s="30">
        <v>0</v>
      </c>
      <c r="N19" s="32">
        <v>0</v>
      </c>
      <c r="O19" s="33">
        <v>0</v>
      </c>
      <c r="P19" s="31">
        <v>0</v>
      </c>
      <c r="Q19" s="30">
        <v>1.2585470372363408E-3</v>
      </c>
      <c r="R19" s="32">
        <v>1.1036750223640813E-7</v>
      </c>
      <c r="S19" s="33">
        <v>1E-3</v>
      </c>
      <c r="T19" s="31">
        <v>1.0566950817427771E-7</v>
      </c>
      <c r="U19" s="30">
        <v>0.16200000000000001</v>
      </c>
      <c r="V19" s="32">
        <v>1.5231918466017578E-5</v>
      </c>
      <c r="W19" s="33">
        <v>0</v>
      </c>
      <c r="X19" s="32">
        <v>0</v>
      </c>
    </row>
    <row r="20" spans="1:24" x14ac:dyDescent="0.3">
      <c r="A20" s="29"/>
      <c r="B20" s="34"/>
      <c r="C20" s="35"/>
      <c r="D20" s="23" t="s">
        <v>26</v>
      </c>
      <c r="E20" s="23" t="s">
        <v>17</v>
      </c>
      <c r="F20" s="23" t="s">
        <v>18</v>
      </c>
      <c r="G20" s="30">
        <v>1.7715189893009111</v>
      </c>
      <c r="H20" s="31">
        <v>2.1432609540192094E-4</v>
      </c>
      <c r="I20" s="30">
        <v>1.3055061095232849</v>
      </c>
      <c r="J20" s="32">
        <v>3.7065180210331069E-4</v>
      </c>
      <c r="K20" s="33">
        <v>1.1017998789644818</v>
      </c>
      <c r="L20" s="31">
        <v>9.0807320114847561E-4</v>
      </c>
      <c r="M20" s="30">
        <v>4.43</v>
      </c>
      <c r="N20" s="32">
        <v>1.1965320299637977E-2</v>
      </c>
      <c r="O20" s="33">
        <v>25.624999999999996</v>
      </c>
      <c r="P20" s="31">
        <v>4.0383283515154035E-3</v>
      </c>
      <c r="Q20" s="30">
        <v>0</v>
      </c>
      <c r="R20" s="32">
        <v>0</v>
      </c>
      <c r="S20" s="33">
        <v>0</v>
      </c>
      <c r="T20" s="31">
        <v>0</v>
      </c>
      <c r="U20" s="30">
        <v>15.055</v>
      </c>
      <c r="V20" s="32">
        <v>1.4155341512709545E-3</v>
      </c>
      <c r="W20" s="33">
        <v>0</v>
      </c>
      <c r="X20" s="32">
        <v>0</v>
      </c>
    </row>
    <row r="21" spans="1:24" x14ac:dyDescent="0.3">
      <c r="A21" s="29"/>
      <c r="B21" s="34"/>
      <c r="C21" s="35"/>
      <c r="D21" s="23"/>
      <c r="E21" s="23" t="s">
        <v>17</v>
      </c>
      <c r="F21" s="23" t="s">
        <v>19</v>
      </c>
      <c r="G21" s="30">
        <v>6.9774810106990914</v>
      </c>
      <c r="H21" s="31">
        <v>8.4416609124485437E-4</v>
      </c>
      <c r="I21" s="30">
        <v>6.3604000054207717</v>
      </c>
      <c r="J21" s="32">
        <v>1.8058082661658106E-3</v>
      </c>
      <c r="K21" s="33">
        <v>5.9994197816808397</v>
      </c>
      <c r="L21" s="31">
        <v>4.9445570200140039E-3</v>
      </c>
      <c r="M21" s="30">
        <v>0</v>
      </c>
      <c r="N21" s="32">
        <v>0</v>
      </c>
      <c r="O21" s="33">
        <v>0</v>
      </c>
      <c r="P21" s="31">
        <v>0</v>
      </c>
      <c r="Q21" s="30">
        <v>270.17704564311072</v>
      </c>
      <c r="R21" s="32">
        <v>2.3693008530473014E-2</v>
      </c>
      <c r="S21" s="33">
        <v>252.10499999999996</v>
      </c>
      <c r="T21" s="31">
        <v>2.663981135827628E-2</v>
      </c>
      <c r="U21" s="30">
        <v>0.24099999999999999</v>
      </c>
      <c r="V21" s="32">
        <v>2.2659829322902694E-5</v>
      </c>
      <c r="W21" s="33">
        <v>0</v>
      </c>
      <c r="X21" s="32">
        <v>0</v>
      </c>
    </row>
    <row r="22" spans="1:24" x14ac:dyDescent="0.3">
      <c r="A22" s="29"/>
      <c r="B22" s="34"/>
      <c r="C22" s="35"/>
      <c r="D22" s="23" t="s">
        <v>27</v>
      </c>
      <c r="E22" s="23" t="s">
        <v>17</v>
      </c>
      <c r="F22" s="23" t="s">
        <v>18</v>
      </c>
      <c r="G22" s="30">
        <v>2.0062074067612259</v>
      </c>
      <c r="H22" s="31">
        <v>2.4271972395126826E-4</v>
      </c>
      <c r="I22" s="30">
        <v>1.8318435845576269</v>
      </c>
      <c r="J22" s="32">
        <v>5.2008651727842616E-4</v>
      </c>
      <c r="K22" s="33">
        <v>1.6276388600982934</v>
      </c>
      <c r="L22" s="31">
        <v>1.3414552481093159E-3</v>
      </c>
      <c r="M22" s="30">
        <v>8.0649999999999977</v>
      </c>
      <c r="N22" s="32">
        <v>2.1783365285909767E-2</v>
      </c>
      <c r="O22" s="33">
        <v>118.357</v>
      </c>
      <c r="P22" s="31">
        <v>1.8652270388304731E-2</v>
      </c>
      <c r="Q22" s="30">
        <v>0</v>
      </c>
      <c r="R22" s="32">
        <v>0</v>
      </c>
      <c r="S22" s="33">
        <v>0</v>
      </c>
      <c r="T22" s="31">
        <v>0</v>
      </c>
      <c r="U22" s="30">
        <v>31.47</v>
      </c>
      <c r="V22" s="32">
        <v>2.9589411983060071E-3</v>
      </c>
      <c r="W22" s="33">
        <v>0</v>
      </c>
      <c r="X22" s="32">
        <v>0</v>
      </c>
    </row>
    <row r="23" spans="1:24" x14ac:dyDescent="0.3">
      <c r="A23" s="29"/>
      <c r="B23" s="34"/>
      <c r="C23" s="35"/>
      <c r="D23" s="23"/>
      <c r="E23" s="23" t="s">
        <v>17</v>
      </c>
      <c r="F23" s="23" t="s">
        <v>19</v>
      </c>
      <c r="G23" s="30">
        <v>1.4967925932387738</v>
      </c>
      <c r="H23" s="31">
        <v>1.8108849753960528E-4</v>
      </c>
      <c r="I23" s="30">
        <v>1.0103155281581475</v>
      </c>
      <c r="J23" s="32">
        <v>2.8684298638902416E-4</v>
      </c>
      <c r="K23" s="33">
        <v>0.85685375408319209</v>
      </c>
      <c r="L23" s="31">
        <v>7.0619533205766106E-4</v>
      </c>
      <c r="M23" s="30">
        <v>0</v>
      </c>
      <c r="N23" s="32">
        <v>0</v>
      </c>
      <c r="O23" s="33">
        <v>0</v>
      </c>
      <c r="P23" s="31">
        <v>0</v>
      </c>
      <c r="Q23" s="30">
        <v>2.5629208299522976</v>
      </c>
      <c r="R23" s="32">
        <v>2.2475375338584084E-4</v>
      </c>
      <c r="S23" s="33">
        <v>1.9860000000000002</v>
      </c>
      <c r="T23" s="31">
        <v>2.0985964323411556E-4</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3.7999999999999999E-2</v>
      </c>
      <c r="P24" s="31">
        <v>5.9885454578569894E-6</v>
      </c>
      <c r="Q24" s="30">
        <v>0</v>
      </c>
      <c r="R24" s="32">
        <v>0</v>
      </c>
      <c r="S24" s="33">
        <v>0</v>
      </c>
      <c r="T24" s="31">
        <v>0</v>
      </c>
      <c r="U24" s="30">
        <v>0.01</v>
      </c>
      <c r="V24" s="32">
        <v>9.402418806183691E-7</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3.8929488980466207</v>
      </c>
      <c r="H26" s="31">
        <v>4.7098594029003555E-4</v>
      </c>
      <c r="I26" s="30">
        <v>2.7296137379474983</v>
      </c>
      <c r="J26" s="32">
        <v>7.7497626677950758E-4</v>
      </c>
      <c r="K26" s="33">
        <v>2.187453209853254</v>
      </c>
      <c r="L26" s="31">
        <v>1.8028388608109351E-3</v>
      </c>
      <c r="M26" s="30">
        <v>2.2589999999999999</v>
      </c>
      <c r="N26" s="32">
        <v>6.1015030602442873E-3</v>
      </c>
      <c r="O26" s="33">
        <v>5.3050000000000006</v>
      </c>
      <c r="P26" s="31">
        <v>8.3603246457714033E-4</v>
      </c>
      <c r="Q26" s="30">
        <v>3.7314960883087993</v>
      </c>
      <c r="R26" s="32">
        <v>3.2723123624836873E-4</v>
      </c>
      <c r="S26" s="33">
        <v>3.3220000000000001</v>
      </c>
      <c r="T26" s="31">
        <v>3.5103410615495057E-4</v>
      </c>
      <c r="U26" s="30">
        <v>16.716000000000001</v>
      </c>
      <c r="V26" s="32">
        <v>1.5717083276416658E-3</v>
      </c>
      <c r="W26" s="33">
        <v>0</v>
      </c>
      <c r="X26" s="32">
        <v>0</v>
      </c>
    </row>
    <row r="27" spans="1:24" x14ac:dyDescent="0.3">
      <c r="A27" s="29"/>
      <c r="B27" s="34"/>
      <c r="C27" s="35"/>
      <c r="D27" s="23"/>
      <c r="E27" s="23" t="s">
        <v>17</v>
      </c>
      <c r="F27" s="23" t="s">
        <v>19</v>
      </c>
      <c r="G27" s="30">
        <v>3.0140511019533816</v>
      </c>
      <c r="H27" s="31">
        <v>3.6465305081400811E-4</v>
      </c>
      <c r="I27" s="30">
        <v>1.5485343145922712</v>
      </c>
      <c r="J27" s="32">
        <v>4.3965097530798122E-4</v>
      </c>
      <c r="K27" s="33">
        <v>1.042732364898264</v>
      </c>
      <c r="L27" s="31">
        <v>8.5939137824575041E-4</v>
      </c>
      <c r="M27" s="30">
        <v>0</v>
      </c>
      <c r="N27" s="32">
        <v>0</v>
      </c>
      <c r="O27" s="33">
        <v>0</v>
      </c>
      <c r="P27" s="31">
        <v>0</v>
      </c>
      <c r="Q27" s="30">
        <v>9.6355785837651097E-3</v>
      </c>
      <c r="R27" s="32">
        <v>8.4498609064944886E-7</v>
      </c>
      <c r="S27" s="33">
        <v>8.9999999999999993E-3</v>
      </c>
      <c r="T27" s="31">
        <v>9.5102557356849929E-7</v>
      </c>
      <c r="U27" s="30">
        <v>0.28899999999999998</v>
      </c>
      <c r="V27" s="32">
        <v>2.7172990349870864E-5</v>
      </c>
      <c r="W27" s="33">
        <v>0</v>
      </c>
      <c r="X27" s="32">
        <v>0</v>
      </c>
    </row>
    <row r="28" spans="1:24" x14ac:dyDescent="0.3">
      <c r="A28" s="29"/>
      <c r="B28" s="34"/>
      <c r="C28" s="35"/>
      <c r="D28" s="23" t="s">
        <v>30</v>
      </c>
      <c r="E28" s="23" t="s">
        <v>17</v>
      </c>
      <c r="F28" s="23" t="s">
        <v>18</v>
      </c>
      <c r="G28" s="30">
        <v>1.6115904702647086</v>
      </c>
      <c r="H28" s="31">
        <v>1.9497724549658201E-4</v>
      </c>
      <c r="I28" s="30">
        <v>1.1177651376117761</v>
      </c>
      <c r="J28" s="32">
        <v>3.1734946283426064E-4</v>
      </c>
      <c r="K28" s="33">
        <v>0.93364588693251593</v>
      </c>
      <c r="L28" s="31">
        <v>7.6948529898436134E-4</v>
      </c>
      <c r="M28" s="30">
        <v>0.45700000000000007</v>
      </c>
      <c r="N28" s="32">
        <v>1.2343456832809383E-3</v>
      </c>
      <c r="O28" s="33">
        <v>3.2530000000000006</v>
      </c>
      <c r="P28" s="31">
        <v>5.1265100985286292E-4</v>
      </c>
      <c r="Q28" s="30">
        <v>0.10764851696540836</v>
      </c>
      <c r="R28" s="32">
        <v>9.4401699621931802E-6</v>
      </c>
      <c r="S28" s="33">
        <v>0.10175931570150427</v>
      </c>
      <c r="T28" s="31">
        <v>1.0752856842329012E-5</v>
      </c>
      <c r="U28" s="30">
        <v>12.390999999999998</v>
      </c>
      <c r="V28" s="32">
        <v>1.1650537142742208E-3</v>
      </c>
      <c r="W28" s="33">
        <v>0</v>
      </c>
      <c r="X28" s="32">
        <v>0</v>
      </c>
    </row>
    <row r="29" spans="1:24" x14ac:dyDescent="0.3">
      <c r="A29" s="29"/>
      <c r="B29" s="34"/>
      <c r="C29" s="35"/>
      <c r="D29" s="23"/>
      <c r="E29" s="23" t="s">
        <v>17</v>
      </c>
      <c r="F29" s="23" t="s">
        <v>19</v>
      </c>
      <c r="G29" s="30">
        <v>1.3254095297352915</v>
      </c>
      <c r="H29" s="31">
        <v>1.6035382687529804E-4</v>
      </c>
      <c r="I29" s="30">
        <v>0.756662880777073</v>
      </c>
      <c r="J29" s="32">
        <v>2.1482738249851323E-4</v>
      </c>
      <c r="K29" s="33">
        <v>0.52515107818752349</v>
      </c>
      <c r="L29" s="31">
        <v>4.3281509624461544E-4</v>
      </c>
      <c r="M29" s="30">
        <v>0</v>
      </c>
      <c r="N29" s="32">
        <v>0</v>
      </c>
      <c r="O29" s="33">
        <v>0</v>
      </c>
      <c r="P29" s="31">
        <v>0</v>
      </c>
      <c r="Q29" s="30">
        <v>13.695611001183872</v>
      </c>
      <c r="R29" s="32">
        <v>1.2010281166140355E-3</v>
      </c>
      <c r="S29" s="33">
        <v>12.265240684298496</v>
      </c>
      <c r="T29" s="31">
        <v>1.2960619507489633E-3</v>
      </c>
      <c r="U29" s="30">
        <v>0</v>
      </c>
      <c r="V29" s="32">
        <v>0</v>
      </c>
      <c r="W29" s="33">
        <v>0</v>
      </c>
      <c r="X29" s="32">
        <v>0</v>
      </c>
    </row>
    <row r="30" spans="1:24" x14ac:dyDescent="0.3">
      <c r="A30" s="29"/>
      <c r="B30" s="34"/>
      <c r="C30" s="35"/>
      <c r="D30" s="23" t="s">
        <v>31</v>
      </c>
      <c r="E30" s="23" t="s">
        <v>17</v>
      </c>
      <c r="F30" s="23" t="s">
        <v>18</v>
      </c>
      <c r="G30" s="30">
        <v>1.3374878487373083</v>
      </c>
      <c r="H30" s="31">
        <v>1.618151145986335E-4</v>
      </c>
      <c r="I30" s="30">
        <v>1.0632171270154598</v>
      </c>
      <c r="J30" s="32">
        <v>3.0186250472568618E-4</v>
      </c>
      <c r="K30" s="33">
        <v>0.93084536361574433</v>
      </c>
      <c r="L30" s="31">
        <v>7.6717718457837523E-4</v>
      </c>
      <c r="M30" s="30">
        <v>2.8299999999999983</v>
      </c>
      <c r="N30" s="32">
        <v>7.643759920536221E-3</v>
      </c>
      <c r="O30" s="33">
        <v>34.774000000000022</v>
      </c>
      <c r="P30" s="31">
        <v>5.4801494671452393E-3</v>
      </c>
      <c r="Q30" s="30">
        <v>1.7619607184914201</v>
      </c>
      <c r="R30" s="32">
        <v>1.5451405293964162E-4</v>
      </c>
      <c r="S30" s="33">
        <v>0.9</v>
      </c>
      <c r="T30" s="31">
        <v>9.5102557356849948E-5</v>
      </c>
      <c r="U30" s="30">
        <v>12.813000000000002</v>
      </c>
      <c r="V30" s="32">
        <v>1.2047319216363164E-3</v>
      </c>
      <c r="W30" s="33">
        <v>0</v>
      </c>
      <c r="X30" s="32">
        <v>0</v>
      </c>
    </row>
    <row r="31" spans="1:24" x14ac:dyDescent="0.3">
      <c r="A31" s="29"/>
      <c r="B31" s="34"/>
      <c r="C31" s="35"/>
      <c r="D31" s="23"/>
      <c r="E31" s="23" t="s">
        <v>17</v>
      </c>
      <c r="F31" s="23" t="s">
        <v>19</v>
      </c>
      <c r="G31" s="30">
        <v>6.8295121512626933</v>
      </c>
      <c r="H31" s="31">
        <v>8.2626417313073138E-4</v>
      </c>
      <c r="I31" s="30">
        <v>4.7654223894734562</v>
      </c>
      <c r="J31" s="32">
        <v>1.3529713752827885E-3</v>
      </c>
      <c r="K31" s="33">
        <v>3.4205461691047048</v>
      </c>
      <c r="L31" s="31">
        <v>2.8191202129866947E-3</v>
      </c>
      <c r="M31" s="30">
        <v>0</v>
      </c>
      <c r="N31" s="32">
        <v>0</v>
      </c>
      <c r="O31" s="33">
        <v>0</v>
      </c>
      <c r="P31" s="31">
        <v>0</v>
      </c>
      <c r="Q31" s="30">
        <v>18.447027385868587</v>
      </c>
      <c r="R31" s="32">
        <v>1.6177006309877034E-3</v>
      </c>
      <c r="S31" s="33">
        <v>15.039000000000001</v>
      </c>
      <c r="T31" s="31">
        <v>1.5891637334329626E-3</v>
      </c>
      <c r="U31" s="30">
        <v>7.1449999999999996</v>
      </c>
      <c r="V31" s="32">
        <v>6.7180282370182462E-4</v>
      </c>
      <c r="W31" s="33">
        <v>0</v>
      </c>
      <c r="X31" s="32">
        <v>0</v>
      </c>
    </row>
    <row r="32" spans="1:24" x14ac:dyDescent="0.3">
      <c r="A32" s="29"/>
      <c r="B32" s="34"/>
      <c r="C32" s="35"/>
      <c r="D32" s="23" t="s">
        <v>32</v>
      </c>
      <c r="E32" s="23" t="s">
        <v>17</v>
      </c>
      <c r="F32" s="23" t="s">
        <v>18</v>
      </c>
      <c r="G32" s="30">
        <v>7.1356469323521118E-2</v>
      </c>
      <c r="H32" s="31">
        <v>8.6330169442961928E-6</v>
      </c>
      <c r="I32" s="30">
        <v>5.1384312702820518E-2</v>
      </c>
      <c r="J32" s="32">
        <v>1.458873915963146E-5</v>
      </c>
      <c r="K32" s="33">
        <v>4.0314004081529131E-2</v>
      </c>
      <c r="L32" s="31">
        <v>3.3225695007184678E-5</v>
      </c>
      <c r="M32" s="30">
        <v>0.25600000000000001</v>
      </c>
      <c r="N32" s="32">
        <v>6.9144966065628046E-4</v>
      </c>
      <c r="O32" s="33">
        <v>1.2550000000000001</v>
      </c>
      <c r="P32" s="31">
        <v>1.9777959341080322E-4</v>
      </c>
      <c r="Q32" s="30">
        <v>2.1130607447814604</v>
      </c>
      <c r="R32" s="32">
        <v>1.8530355209245888E-4</v>
      </c>
      <c r="S32" s="33">
        <v>1.9974600810689087</v>
      </c>
      <c r="T32" s="31">
        <v>2.1107062436430448E-4</v>
      </c>
      <c r="U32" s="30">
        <v>0.157</v>
      </c>
      <c r="V32" s="32">
        <v>1.4761797525708393E-5</v>
      </c>
      <c r="W32" s="33">
        <v>0</v>
      </c>
      <c r="X32" s="32">
        <v>0</v>
      </c>
    </row>
    <row r="33" spans="1:24" x14ac:dyDescent="0.3">
      <c r="A33" s="29"/>
      <c r="B33" s="34"/>
      <c r="C33" s="35"/>
      <c r="D33" s="23"/>
      <c r="E33" s="23" t="s">
        <v>17</v>
      </c>
      <c r="F33" s="23" t="s">
        <v>19</v>
      </c>
      <c r="G33" s="30">
        <v>2.1643530676478891E-2</v>
      </c>
      <c r="H33" s="31">
        <v>2.6185287590013369E-6</v>
      </c>
      <c r="I33" s="30">
        <v>1.310293475920556E-2</v>
      </c>
      <c r="J33" s="32">
        <v>3.7201100369534713E-6</v>
      </c>
      <c r="K33" s="33">
        <v>9.3601332389651667E-3</v>
      </c>
      <c r="L33" s="31">
        <v>7.7143647551238738E-6</v>
      </c>
      <c r="M33" s="30">
        <v>0</v>
      </c>
      <c r="N33" s="32">
        <v>0</v>
      </c>
      <c r="O33" s="33">
        <v>0</v>
      </c>
      <c r="P33" s="31">
        <v>0</v>
      </c>
      <c r="Q33" s="30">
        <v>1.7095230740177276</v>
      </c>
      <c r="R33" s="32">
        <v>1.4991556621448044E-4</v>
      </c>
      <c r="S33" s="33">
        <v>1.4435399189310916</v>
      </c>
      <c r="T33" s="31">
        <v>1.5253815326338516E-4</v>
      </c>
      <c r="U33" s="30">
        <v>3.0000000000000001E-3</v>
      </c>
      <c r="V33" s="32">
        <v>2.8207256418551072E-7</v>
      </c>
      <c r="W33" s="33">
        <v>0</v>
      </c>
      <c r="X33" s="32">
        <v>0</v>
      </c>
    </row>
    <row r="34" spans="1:24" x14ac:dyDescent="0.3">
      <c r="A34" s="29"/>
      <c r="B34" s="34"/>
      <c r="C34" s="35"/>
      <c r="D34" s="23" t="s">
        <v>33</v>
      </c>
      <c r="E34" s="23" t="s">
        <v>17</v>
      </c>
      <c r="F34" s="23" t="s">
        <v>18</v>
      </c>
      <c r="G34" s="30">
        <v>2.5158576633602339</v>
      </c>
      <c r="H34" s="31">
        <v>3.0437943529343012E-4</v>
      </c>
      <c r="I34" s="30">
        <v>1.740777837705453</v>
      </c>
      <c r="J34" s="32">
        <v>4.9423165307333438E-4</v>
      </c>
      <c r="K34" s="33">
        <v>1.4536276952195286</v>
      </c>
      <c r="L34" s="31">
        <v>1.1980400249423427E-3</v>
      </c>
      <c r="M34" s="30">
        <v>4.6790000000000003</v>
      </c>
      <c r="N34" s="32">
        <v>1.263786313363569E-2</v>
      </c>
      <c r="O34" s="33">
        <v>30.562999999999999</v>
      </c>
      <c r="P34" s="31">
        <v>4.8165240744337673E-3</v>
      </c>
      <c r="Q34" s="30">
        <v>0</v>
      </c>
      <c r="R34" s="32">
        <v>0</v>
      </c>
      <c r="S34" s="33">
        <v>0</v>
      </c>
      <c r="T34" s="31">
        <v>0</v>
      </c>
      <c r="U34" s="30">
        <v>7.9850000000000003</v>
      </c>
      <c r="V34" s="32">
        <v>7.5078314167376775E-4</v>
      </c>
      <c r="W34" s="33">
        <v>3.0000000000000001E-3</v>
      </c>
      <c r="X34" s="32">
        <v>4.9460794900921777E-3</v>
      </c>
    </row>
    <row r="35" spans="1:24" x14ac:dyDescent="0.3">
      <c r="A35" s="29"/>
      <c r="B35" s="34"/>
      <c r="C35" s="35"/>
      <c r="D35" s="23"/>
      <c r="E35" s="23" t="s">
        <v>17</v>
      </c>
      <c r="F35" s="23" t="s">
        <v>19</v>
      </c>
      <c r="G35" s="30">
        <v>0.68314233663976698</v>
      </c>
      <c r="H35" s="31">
        <v>8.2649540027524774E-5</v>
      </c>
      <c r="I35" s="30">
        <v>0.33790667540167646</v>
      </c>
      <c r="J35" s="32">
        <v>9.5936523978508393E-5</v>
      </c>
      <c r="K35" s="33">
        <v>0.25419701629341424</v>
      </c>
      <c r="L35" s="31">
        <v>2.0950219973240079E-4</v>
      </c>
      <c r="M35" s="30">
        <v>0</v>
      </c>
      <c r="N35" s="32">
        <v>0</v>
      </c>
      <c r="O35" s="33">
        <v>0</v>
      </c>
      <c r="P35" s="31">
        <v>0</v>
      </c>
      <c r="Q35" s="30">
        <v>16.254684294162359</v>
      </c>
      <c r="R35" s="32">
        <v>1.4254444626301095E-3</v>
      </c>
      <c r="S35" s="33">
        <v>13.863000000000001</v>
      </c>
      <c r="T35" s="31">
        <v>1.464896391820012E-3</v>
      </c>
      <c r="U35" s="30">
        <v>3.6070000000000002</v>
      </c>
      <c r="V35" s="32">
        <v>3.3914524633904574E-4</v>
      </c>
      <c r="W35" s="33">
        <v>0</v>
      </c>
      <c r="X35" s="32">
        <v>0</v>
      </c>
    </row>
    <row r="36" spans="1:24" x14ac:dyDescent="0.3">
      <c r="A36" s="29"/>
      <c r="B36" s="34"/>
      <c r="C36" s="35"/>
      <c r="D36" s="23" t="s">
        <v>34</v>
      </c>
      <c r="E36" s="23" t="s">
        <v>17</v>
      </c>
      <c r="F36" s="23" t="s">
        <v>18</v>
      </c>
      <c r="G36" s="30">
        <v>2.5354545014095038</v>
      </c>
      <c r="H36" s="31">
        <v>3.0675034624989763E-4</v>
      </c>
      <c r="I36" s="30">
        <v>1.6462589568101083</v>
      </c>
      <c r="J36" s="32">
        <v>4.6739639486880521E-4</v>
      </c>
      <c r="K36" s="33">
        <v>1.4962547172998157</v>
      </c>
      <c r="L36" s="31">
        <v>1.2331720458609264E-3</v>
      </c>
      <c r="M36" s="30">
        <v>0.66400000000000015</v>
      </c>
      <c r="N36" s="32">
        <v>1.7934475573272279E-3</v>
      </c>
      <c r="O36" s="33">
        <v>9.780999999999997</v>
      </c>
      <c r="P36" s="31">
        <v>1.5414200821920842E-3</v>
      </c>
      <c r="Q36" s="30">
        <v>8.7375702735037262</v>
      </c>
      <c r="R36" s="32">
        <v>7.6623580857121583E-4</v>
      </c>
      <c r="S36" s="33">
        <v>6.8138452079987797</v>
      </c>
      <c r="T36" s="31">
        <v>7.2001567190489008E-4</v>
      </c>
      <c r="U36" s="30">
        <v>2.4770000000000003</v>
      </c>
      <c r="V36" s="32">
        <v>2.3289791382917005E-4</v>
      </c>
      <c r="W36" s="33">
        <v>0</v>
      </c>
      <c r="X36" s="32">
        <v>0</v>
      </c>
    </row>
    <row r="37" spans="1:24" x14ac:dyDescent="0.3">
      <c r="A37" s="29"/>
      <c r="B37" s="34"/>
      <c r="C37" s="35"/>
      <c r="D37" s="23"/>
      <c r="E37" s="23" t="s">
        <v>17</v>
      </c>
      <c r="F37" s="23" t="s">
        <v>22</v>
      </c>
      <c r="G37" s="30">
        <v>4.0435454985904951</v>
      </c>
      <c r="H37" s="31">
        <v>4.8920577398660163E-4</v>
      </c>
      <c r="I37" s="30">
        <v>2.4033970367325712</v>
      </c>
      <c r="J37" s="32">
        <v>6.8235869318143216E-4</v>
      </c>
      <c r="K37" s="33">
        <v>1.9308299408005267</v>
      </c>
      <c r="L37" s="31">
        <v>1.5913370101872896E-3</v>
      </c>
      <c r="M37" s="30">
        <v>0</v>
      </c>
      <c r="N37" s="32">
        <v>0</v>
      </c>
      <c r="O37" s="33">
        <v>0</v>
      </c>
      <c r="P37" s="31">
        <v>0</v>
      </c>
      <c r="Q37" s="30">
        <v>135.39877016383758</v>
      </c>
      <c r="R37" s="32">
        <v>1.1873711213590512E-2</v>
      </c>
      <c r="S37" s="33">
        <v>116.61415479200122</v>
      </c>
      <c r="T37" s="31">
        <v>1.2322560383029859E-2</v>
      </c>
      <c r="U37" s="30">
        <v>1.6239999999999999</v>
      </c>
      <c r="V37" s="32">
        <v>1.5269528141242312E-4</v>
      </c>
      <c r="W37" s="33">
        <v>0</v>
      </c>
      <c r="X37" s="32">
        <v>0</v>
      </c>
    </row>
    <row r="38" spans="1:24" x14ac:dyDescent="0.3">
      <c r="A38" s="29"/>
      <c r="B38" s="34"/>
      <c r="C38" s="35"/>
      <c r="D38" s="23" t="s">
        <v>35</v>
      </c>
      <c r="E38" s="23" t="s">
        <v>17</v>
      </c>
      <c r="F38" s="23" t="s">
        <v>18</v>
      </c>
      <c r="G38" s="30">
        <v>1.1500660248573129</v>
      </c>
      <c r="H38" s="31">
        <v>1.3914000473647063E-4</v>
      </c>
      <c r="I38" s="30">
        <v>1.0353214750502879</v>
      </c>
      <c r="J38" s="32">
        <v>2.9394253131743205E-4</v>
      </c>
      <c r="K38" s="33">
        <v>0.91213107238024127</v>
      </c>
      <c r="L38" s="31">
        <v>7.5175337969883593E-4</v>
      </c>
      <c r="M38" s="30">
        <v>6.827</v>
      </c>
      <c r="N38" s="32">
        <v>1.8439557942579791E-2</v>
      </c>
      <c r="O38" s="33">
        <v>5.4749999999999996</v>
      </c>
      <c r="P38" s="31">
        <v>8.6282332583597406E-4</v>
      </c>
      <c r="Q38" s="30">
        <v>8.073187693719534E-3</v>
      </c>
      <c r="R38" s="32">
        <v>7.0797319009874264E-7</v>
      </c>
      <c r="S38" s="33">
        <v>6.2343750000000003E-3</v>
      </c>
      <c r="T38" s="31">
        <v>6.5878334002401261E-7</v>
      </c>
      <c r="U38" s="30">
        <v>1.3219999999999998</v>
      </c>
      <c r="V38" s="32">
        <v>1.2429997661774837E-4</v>
      </c>
      <c r="W38" s="33">
        <v>0</v>
      </c>
      <c r="X38" s="32">
        <v>0</v>
      </c>
    </row>
    <row r="39" spans="1:24" x14ac:dyDescent="0.3">
      <c r="A39" s="29"/>
      <c r="B39" s="34"/>
      <c r="C39" s="35"/>
      <c r="D39" s="23"/>
      <c r="E39" s="23" t="s">
        <v>17</v>
      </c>
      <c r="F39" s="23" t="s">
        <v>19</v>
      </c>
      <c r="G39" s="30">
        <v>0.33793397514268692</v>
      </c>
      <c r="H39" s="31">
        <v>4.0884726516289813E-5</v>
      </c>
      <c r="I39" s="30">
        <v>0.27733513581667524</v>
      </c>
      <c r="J39" s="32">
        <v>7.8739400089482045E-5</v>
      </c>
      <c r="K39" s="33">
        <v>0.24608337004196684</v>
      </c>
      <c r="L39" s="31">
        <v>2.0281515531970514E-4</v>
      </c>
      <c r="M39" s="30">
        <v>0</v>
      </c>
      <c r="N39" s="32">
        <v>0</v>
      </c>
      <c r="O39" s="33">
        <v>0</v>
      </c>
      <c r="P39" s="31">
        <v>0</v>
      </c>
      <c r="Q39" s="30">
        <v>5.7648561081025083</v>
      </c>
      <c r="R39" s="32">
        <v>5.0554548267081861E-4</v>
      </c>
      <c r="S39" s="33">
        <v>5.3387656249999997</v>
      </c>
      <c r="T39" s="31">
        <v>5.6414473785149034E-4</v>
      </c>
      <c r="U39" s="30">
        <v>0.43099999999999999</v>
      </c>
      <c r="V39" s="32">
        <v>4.0524425054651707E-5</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10.715999999999999</v>
      </c>
      <c r="H41" s="31">
        <v>1.2964684274896377E-3</v>
      </c>
      <c r="I41" s="30">
        <v>5.4657376208557391</v>
      </c>
      <c r="J41" s="32">
        <v>1.5518008565534851E-3</v>
      </c>
      <c r="K41" s="33">
        <v>3.6185283577153258</v>
      </c>
      <c r="L41" s="31">
        <v>2.9822916955893203E-3</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2.326660834382603</v>
      </c>
      <c r="H42" s="31">
        <v>2.8148957757127119E-4</v>
      </c>
      <c r="I42" s="30">
        <v>1.9464370074030437</v>
      </c>
      <c r="J42" s="32">
        <v>5.5262122422234858E-4</v>
      </c>
      <c r="K42" s="33">
        <v>1.7358628079735274</v>
      </c>
      <c r="L42" s="31">
        <v>1.4306504537580521E-3</v>
      </c>
      <c r="M42" s="30">
        <v>32.261000000000003</v>
      </c>
      <c r="N42" s="32">
        <v>8.7136162118876037E-2</v>
      </c>
      <c r="O42" s="33">
        <v>53.289999999999992</v>
      </c>
      <c r="P42" s="31">
        <v>8.3981470381368131E-3</v>
      </c>
      <c r="Q42" s="30">
        <v>78.438212953357791</v>
      </c>
      <c r="R42" s="32">
        <v>6.8785904598048656E-3</v>
      </c>
      <c r="S42" s="33">
        <v>77.643800322704536</v>
      </c>
      <c r="T42" s="31">
        <v>8.2045821928820126E-3</v>
      </c>
      <c r="U42" s="30">
        <v>16.909999999999997</v>
      </c>
      <c r="V42" s="32">
        <v>1.5899490201256618E-3</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10.560339165617398</v>
      </c>
      <c r="H44" s="31">
        <v>1.2776359006910435E-3</v>
      </c>
      <c r="I44" s="30">
        <v>6.7502052667027721</v>
      </c>
      <c r="J44" s="32">
        <v>1.9164795387930096E-3</v>
      </c>
      <c r="K44" s="33">
        <v>4.9868230654443559</v>
      </c>
      <c r="L44" s="31">
        <v>4.1100026157700189E-3</v>
      </c>
      <c r="M44" s="30">
        <v>0</v>
      </c>
      <c r="N44" s="32">
        <v>0</v>
      </c>
      <c r="O44" s="33">
        <v>0</v>
      </c>
      <c r="P44" s="31">
        <v>0</v>
      </c>
      <c r="Q44" s="30">
        <v>1387.9576794128111</v>
      </c>
      <c r="R44" s="32">
        <v>0.1217160882782856</v>
      </c>
      <c r="S44" s="33">
        <v>1254.3951996772953</v>
      </c>
      <c r="T44" s="31">
        <v>0.13255132380607468</v>
      </c>
      <c r="U44" s="30">
        <v>23.019000000000002</v>
      </c>
      <c r="V44" s="32">
        <v>2.1643427849954238E-3</v>
      </c>
      <c r="W44" s="33">
        <v>0</v>
      </c>
      <c r="X44" s="32">
        <v>0</v>
      </c>
    </row>
    <row r="45" spans="1:24" x14ac:dyDescent="0.3">
      <c r="A45" s="29"/>
      <c r="B45" s="34"/>
      <c r="C45" s="35"/>
      <c r="D45" s="23" t="s">
        <v>38</v>
      </c>
      <c r="E45" s="23" t="s">
        <v>17</v>
      </c>
      <c r="F45" s="23" t="s">
        <v>18</v>
      </c>
      <c r="G45" s="30">
        <v>6.4375183292950042E-2</v>
      </c>
      <c r="H45" s="31">
        <v>7.7883905051482024E-6</v>
      </c>
      <c r="I45" s="30">
        <v>4.9210431917472187E-2</v>
      </c>
      <c r="J45" s="32">
        <v>1.3971543403311832E-5</v>
      </c>
      <c r="K45" s="33">
        <v>4.0548907679438542E-2</v>
      </c>
      <c r="L45" s="31">
        <v>3.3419296101346506E-5</v>
      </c>
      <c r="M45" s="30">
        <v>0.16799999999999998</v>
      </c>
      <c r="N45" s="32">
        <v>4.5376383980568402E-4</v>
      </c>
      <c r="O45" s="33">
        <v>2.11</v>
      </c>
      <c r="P45" s="31">
        <v>3.3252186621258545E-4</v>
      </c>
      <c r="Q45" s="30">
        <v>8.2657251863346506E-2</v>
      </c>
      <c r="R45" s="32">
        <v>7.2485764615646309E-6</v>
      </c>
      <c r="S45" s="33">
        <v>0.04</v>
      </c>
      <c r="T45" s="31">
        <v>4.2267803269711088E-6</v>
      </c>
      <c r="U45" s="30">
        <v>0.15000000000000002</v>
      </c>
      <c r="V45" s="32">
        <v>1.4103628209275537E-5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0.36262481670704994</v>
      </c>
      <c r="H47" s="31">
        <v>4.387193224009959E-5</v>
      </c>
      <c r="I47" s="30">
        <v>0.26440275603470403</v>
      </c>
      <c r="J47" s="32">
        <v>7.5067713042822125E-5</v>
      </c>
      <c r="K47" s="33">
        <v>0.18920029040215899</v>
      </c>
      <c r="L47" s="31">
        <v>1.5593368327938273E-4</v>
      </c>
      <c r="M47" s="30">
        <v>0</v>
      </c>
      <c r="N47" s="32">
        <v>0</v>
      </c>
      <c r="O47" s="33">
        <v>0</v>
      </c>
      <c r="P47" s="31">
        <v>0</v>
      </c>
      <c r="Q47" s="30">
        <v>9.9696959003559424</v>
      </c>
      <c r="R47" s="32">
        <v>8.7428630160305552E-4</v>
      </c>
      <c r="S47" s="33">
        <v>9.302999999999999</v>
      </c>
      <c r="T47" s="31">
        <v>9.8304343454530541E-4</v>
      </c>
      <c r="U47" s="30">
        <v>0.495</v>
      </c>
      <c r="V47" s="32">
        <v>4.6541973090609265E-5</v>
      </c>
      <c r="W47" s="33">
        <v>0</v>
      </c>
      <c r="X47" s="32">
        <v>0</v>
      </c>
    </row>
    <row r="48" spans="1:24" x14ac:dyDescent="0.3">
      <c r="A48" s="29"/>
      <c r="B48" s="34"/>
      <c r="C48" s="35"/>
      <c r="D48" s="23" t="s">
        <v>39</v>
      </c>
      <c r="E48" s="23" t="s">
        <v>17</v>
      </c>
      <c r="F48" s="23" t="s">
        <v>18</v>
      </c>
      <c r="G48" s="30">
        <v>1.4E-2</v>
      </c>
      <c r="H48" s="31">
        <v>1.6937810736146817E-6</v>
      </c>
      <c r="I48" s="30">
        <v>1.1017218346445286E-2</v>
      </c>
      <c r="J48" s="32">
        <v>3.1279454033093273E-6</v>
      </c>
      <c r="K48" s="33">
        <v>9.3005445699618147E-3</v>
      </c>
      <c r="L48" s="31">
        <v>7.6652534106346126E-6</v>
      </c>
      <c r="M48" s="30">
        <v>3.6000000000000004E-2</v>
      </c>
      <c r="N48" s="32">
        <v>9.7235108529789458E-5</v>
      </c>
      <c r="O48" s="33">
        <v>0.46699999999999997</v>
      </c>
      <c r="P48" s="31">
        <v>7.3596071811031952E-5</v>
      </c>
      <c r="Q48" s="30">
        <v>6.3472429756414152E-3</v>
      </c>
      <c r="R48" s="32">
        <v>5.5661753798843375E-7</v>
      </c>
      <c r="S48" s="33">
        <v>6.0000000000000001E-3</v>
      </c>
      <c r="T48" s="31">
        <v>6.340170490456663E-7</v>
      </c>
      <c r="U48" s="30">
        <v>8.3000000000000004E-2</v>
      </c>
      <c r="V48" s="32">
        <v>7.8040076091324642E-6</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3.7222068038670058</v>
      </c>
      <c r="R49" s="32">
        <v>3.2641661820782608E-4</v>
      </c>
      <c r="S49" s="33">
        <v>3.536</v>
      </c>
      <c r="T49" s="31">
        <v>3.7364738090424598E-4</v>
      </c>
      <c r="U49" s="30">
        <v>0</v>
      </c>
      <c r="V49" s="32">
        <v>0</v>
      </c>
      <c r="W49" s="33">
        <v>0</v>
      </c>
      <c r="X49" s="32">
        <v>0</v>
      </c>
    </row>
    <row r="50" spans="1:24" x14ac:dyDescent="0.3">
      <c r="A50" s="29"/>
      <c r="B50" s="34"/>
      <c r="C50" s="35"/>
      <c r="D50" s="23" t="s">
        <v>40</v>
      </c>
      <c r="E50" s="23" t="s">
        <v>17</v>
      </c>
      <c r="F50" s="23" t="s">
        <v>18</v>
      </c>
      <c r="G50" s="30">
        <v>4.1000000000000002E-2</v>
      </c>
      <c r="H50" s="31">
        <v>4.960358858442997E-6</v>
      </c>
      <c r="I50" s="30">
        <v>2.6674904801615773E-2</v>
      </c>
      <c r="J50" s="32">
        <v>7.5733858796444001E-6</v>
      </c>
      <c r="K50" s="33">
        <v>1.9241785718790719E-2</v>
      </c>
      <c r="L50" s="31">
        <v>1.5858551345909682E-5</v>
      </c>
      <c r="M50" s="30">
        <v>8.1000000000000003E-2</v>
      </c>
      <c r="N50" s="32">
        <v>2.1877899419202624E-4</v>
      </c>
      <c r="O50" s="33">
        <v>1.157</v>
      </c>
      <c r="P50" s="31">
        <v>1.8233544986159309E-4</v>
      </c>
      <c r="Q50" s="30">
        <v>1.7360840368876416</v>
      </c>
      <c r="R50" s="32">
        <v>1.5224481338777931E-4</v>
      </c>
      <c r="S50" s="33">
        <v>1.649255907267053</v>
      </c>
      <c r="T50" s="31">
        <v>1.7427606057443166E-4</v>
      </c>
      <c r="U50" s="30">
        <v>0.217</v>
      </c>
      <c r="V50" s="32">
        <v>2.0403248809418609E-5</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20.023287343645396</v>
      </c>
      <c r="R51" s="32">
        <v>1.7559297708354368E-3</v>
      </c>
      <c r="S51" s="33">
        <v>18.039744092732949</v>
      </c>
      <c r="T51" s="31">
        <v>1.9062508858689224E-3</v>
      </c>
      <c r="U51" s="30">
        <v>0</v>
      </c>
      <c r="V51" s="32">
        <v>0</v>
      </c>
      <c r="W51" s="33">
        <v>0</v>
      </c>
      <c r="X51" s="32">
        <v>0</v>
      </c>
    </row>
    <row r="52" spans="1:24" x14ac:dyDescent="0.3">
      <c r="A52" s="29"/>
      <c r="B52" s="34"/>
      <c r="C52" s="35"/>
      <c r="D52" s="23" t="s">
        <v>41</v>
      </c>
      <c r="E52" s="23" t="s">
        <v>17</v>
      </c>
      <c r="F52" s="23" t="s">
        <v>18</v>
      </c>
      <c r="G52" s="30">
        <v>2E-3</v>
      </c>
      <c r="H52" s="31">
        <v>2.4196872480209739E-7</v>
      </c>
      <c r="I52" s="30">
        <v>1.3253498892355168E-3</v>
      </c>
      <c r="J52" s="32">
        <v>3.7628573415251853E-7</v>
      </c>
      <c r="K52" s="33">
        <v>1.0377295774469059E-3</v>
      </c>
      <c r="L52" s="31">
        <v>8.5526821822154539E-7</v>
      </c>
      <c r="M52" s="30">
        <v>0</v>
      </c>
      <c r="N52" s="32">
        <v>0</v>
      </c>
      <c r="O52" s="33">
        <v>5.3999999999999999E-2</v>
      </c>
      <c r="P52" s="31">
        <v>8.5100382822178277E-6</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4.4013932066781809</v>
      </c>
      <c r="R53" s="32">
        <v>3.8597744876351687E-4</v>
      </c>
      <c r="S53" s="33">
        <v>4.18</v>
      </c>
      <c r="T53" s="31">
        <v>4.4169854416848081E-4</v>
      </c>
      <c r="U53" s="30">
        <v>4.5999999999999999E-2</v>
      </c>
      <c r="V53" s="32">
        <v>4.3251126508444972E-6</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11.47027154236096</v>
      </c>
      <c r="R55" s="32">
        <v>1.0058783522971352E-3</v>
      </c>
      <c r="S55" s="33">
        <v>11.47027154236096</v>
      </c>
      <c r="T55" s="31">
        <v>1.2120579525066965E-3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3.0420882934832222E-3</v>
      </c>
      <c r="R56" s="32">
        <v>2.6677404705638419E-7</v>
      </c>
      <c r="S56" s="33">
        <v>3.0420882934832222E-3</v>
      </c>
      <c r="T56" s="31">
        <v>3.214559737950999E-7</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920.84375256228395</v>
      </c>
      <c r="R59" s="32">
        <v>8.0752822034743821E-2</v>
      </c>
      <c r="S59" s="33">
        <v>920.84375256228395</v>
      </c>
      <c r="T59" s="31">
        <v>9.7305106438612829E-2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47.056330894470655</v>
      </c>
      <c r="R60" s="32">
        <v>4.1265757667962094E-3</v>
      </c>
      <c r="S60" s="33">
        <v>47.056330894470655</v>
      </c>
      <c r="T60" s="31">
        <v>4.9724193421047834E-3</v>
      </c>
      <c r="U60" s="30">
        <v>0</v>
      </c>
      <c r="V60" s="32">
        <v>0</v>
      </c>
      <c r="W60" s="33">
        <v>0</v>
      </c>
      <c r="X60" s="32">
        <v>0</v>
      </c>
    </row>
    <row r="61" spans="1:24" x14ac:dyDescent="0.3">
      <c r="A61" s="29"/>
      <c r="B61" s="34"/>
      <c r="C61" s="22"/>
      <c r="D61" s="23" t="s">
        <v>48</v>
      </c>
      <c r="E61" s="23"/>
      <c r="F61" s="23"/>
      <c r="G61" s="30">
        <v>48.865000000000002</v>
      </c>
      <c r="H61" s="31">
        <v>5.911900868727245E-3</v>
      </c>
      <c r="I61" s="30">
        <v>26.913568039794509</v>
      </c>
      <c r="J61" s="32">
        <v>7.6411457765008474E-3</v>
      </c>
      <c r="K61" s="33">
        <v>18.365999158299662</v>
      </c>
      <c r="L61" s="31">
        <v>1.5136752114768576E-2</v>
      </c>
      <c r="M61" s="30">
        <v>29.901</v>
      </c>
      <c r="N61" s="32">
        <v>8.0761860559700943E-2</v>
      </c>
      <c r="O61" s="33">
        <v>57.069000000000003</v>
      </c>
      <c r="P61" s="31">
        <v>8.9936921245905403E-3</v>
      </c>
      <c r="Q61" s="30">
        <v>195.02701766551419</v>
      </c>
      <c r="R61" s="32">
        <v>1.710277341371752E-2</v>
      </c>
      <c r="S61" s="33">
        <v>162.22499999999991</v>
      </c>
      <c r="T61" s="31">
        <v>1.7142235963572193E-2</v>
      </c>
      <c r="U61" s="30">
        <v>108.06699999999998</v>
      </c>
      <c r="V61" s="32">
        <v>1.0160911931278526E-2</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1861.4583683089636</v>
      </c>
      <c r="R63" s="32">
        <v>0.16323943766015955</v>
      </c>
      <c r="S63" s="33">
        <v>1861.4583683089636</v>
      </c>
      <c r="T63" s="31">
        <v>0.19669939026610167</v>
      </c>
      <c r="U63" s="30">
        <v>0</v>
      </c>
      <c r="V63" s="32">
        <v>0</v>
      </c>
      <c r="W63" s="33">
        <v>0</v>
      </c>
      <c r="X63" s="32">
        <v>0</v>
      </c>
    </row>
    <row r="64" spans="1:24" x14ac:dyDescent="0.3">
      <c r="A64" s="29"/>
      <c r="B64" s="34"/>
      <c r="C64" s="22"/>
      <c r="D64" s="23" t="s">
        <v>51</v>
      </c>
      <c r="E64" s="23"/>
      <c r="F64" s="23"/>
      <c r="G64" s="30">
        <v>1E-3</v>
      </c>
      <c r="H64" s="31">
        <v>1.209843624010487E-7</v>
      </c>
      <c r="I64" s="30">
        <v>6.6267494461775839E-4</v>
      </c>
      <c r="J64" s="32">
        <v>1.8814286707625926E-7</v>
      </c>
      <c r="K64" s="33">
        <v>5.1886478872345293E-4</v>
      </c>
      <c r="L64" s="31">
        <v>4.2763410911077269E-7</v>
      </c>
      <c r="M64" s="30">
        <v>0</v>
      </c>
      <c r="N64" s="32">
        <v>0</v>
      </c>
      <c r="O64" s="33">
        <v>2.1000000000000001E-2</v>
      </c>
      <c r="P64" s="31">
        <v>3.3094593319735998E-6</v>
      </c>
      <c r="Q64" s="30">
        <v>162.3011927181432</v>
      </c>
      <c r="R64" s="32">
        <v>1.4232902482235601E-2</v>
      </c>
      <c r="S64" s="33">
        <v>161.40031460842994</v>
      </c>
      <c r="T64" s="31">
        <v>1.7055091863846482E-2</v>
      </c>
      <c r="U64" s="30">
        <v>1.7999999999999999E-2</v>
      </c>
      <c r="V64" s="32">
        <v>1.6924353851130641E-6</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91.916940659841671</v>
      </c>
      <c r="R65" s="32">
        <v>8.0605991303397111E-3</v>
      </c>
      <c r="S65" s="33">
        <v>91.916940659841671</v>
      </c>
      <c r="T65" s="31">
        <v>9.7128179124097384E-3</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0.78135448761653048</v>
      </c>
      <c r="R66" s="32">
        <v>6.8520397417018268E-5</v>
      </c>
      <c r="S66" s="33">
        <v>0.78135448761653048</v>
      </c>
      <c r="T66" s="31">
        <v>8.2565344416203544E-5</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51.293972896619145</v>
      </c>
      <c r="H68" s="31">
        <v>6.2057686059141404E-3</v>
      </c>
      <c r="I68" s="30">
        <v>48.357922048594396</v>
      </c>
      <c r="J68" s="32">
        <v>1.3729503694033264E-2</v>
      </c>
      <c r="K68" s="33">
        <v>33.266645433778365</v>
      </c>
      <c r="L68" s="31">
        <v>2.7417455553647104E-2</v>
      </c>
      <c r="M68" s="30">
        <v>0</v>
      </c>
      <c r="N68" s="32">
        <v>0</v>
      </c>
      <c r="O68" s="33">
        <v>0.46950176000000016</v>
      </c>
      <c r="P68" s="31">
        <v>7.3990332429049038E-5</v>
      </c>
      <c r="Q68" s="30">
        <v>234.05734073205087</v>
      </c>
      <c r="R68" s="32">
        <v>2.0525513399497479E-2</v>
      </c>
      <c r="S68" s="33">
        <v>103.35178207655572</v>
      </c>
      <c r="T68" s="31">
        <v>1.0921131980964774E-2</v>
      </c>
      <c r="U68" s="30">
        <v>23.306810799999987</v>
      </c>
      <c r="V68" s="32">
        <v>2.19140396178085E-3</v>
      </c>
      <c r="W68" s="33">
        <v>0</v>
      </c>
      <c r="X68" s="32">
        <v>0</v>
      </c>
    </row>
    <row r="69" spans="1:24" x14ac:dyDescent="0.3">
      <c r="A69" s="29"/>
      <c r="B69" s="34"/>
      <c r="C69" s="22"/>
      <c r="D69" s="23" t="s">
        <v>56</v>
      </c>
      <c r="E69" s="23"/>
      <c r="F69" s="23"/>
      <c r="G69" s="30">
        <v>1.0999999999999999E-2</v>
      </c>
      <c r="H69" s="31">
        <v>1.3308279864115355E-6</v>
      </c>
      <c r="I69" s="30">
        <v>7.9713333333333337E-3</v>
      </c>
      <c r="J69" s="32">
        <v>2.263175211217572E-6</v>
      </c>
      <c r="K69" s="33">
        <v>6.2694949659941714E-3</v>
      </c>
      <c r="L69" s="31">
        <v>5.1671455697610477E-6</v>
      </c>
      <c r="M69" s="30">
        <v>0.01</v>
      </c>
      <c r="N69" s="32">
        <v>2.7009752369385958E-5</v>
      </c>
      <c r="O69" s="33">
        <v>0.69799999999999995</v>
      </c>
      <c r="P69" s="31">
        <v>1.1000012446274154E-4</v>
      </c>
      <c r="Q69" s="30">
        <v>1.5102564446836091E-2</v>
      </c>
      <c r="R69" s="32">
        <v>1.3244100268368977E-6</v>
      </c>
      <c r="S69" s="33">
        <v>1.2000000000000002E-2</v>
      </c>
      <c r="T69" s="31">
        <v>1.2680340980913328E-6</v>
      </c>
      <c r="U69" s="30">
        <v>0.16100000000000003</v>
      </c>
      <c r="V69" s="32">
        <v>1.5137894277955745E-5</v>
      </c>
      <c r="W69" s="33">
        <v>0</v>
      </c>
      <c r="X69" s="32">
        <v>0</v>
      </c>
    </row>
    <row r="70" spans="1:24" x14ac:dyDescent="0.3">
      <c r="A70" s="29"/>
      <c r="B70" s="34"/>
      <c r="C70" s="22"/>
      <c r="D70" s="23" t="s">
        <v>48</v>
      </c>
      <c r="E70" s="23"/>
      <c r="F70" s="23"/>
      <c r="G70" s="30">
        <v>2.9236706237651795</v>
      </c>
      <c r="H70" s="31">
        <v>3.5371842628690659E-4</v>
      </c>
      <c r="I70" s="30">
        <v>2.0720617541407722</v>
      </c>
      <c r="J70" s="32">
        <v>5.8828788133520875E-4</v>
      </c>
      <c r="K70" s="33">
        <v>1.2865930644708465</v>
      </c>
      <c r="L70" s="31">
        <v>1.0603746696065224E-3</v>
      </c>
      <c r="M70" s="30">
        <v>15.365370192021901</v>
      </c>
      <c r="N70" s="32">
        <v>4.1501484395045592E-2</v>
      </c>
      <c r="O70" s="33">
        <v>33.961636550846976</v>
      </c>
      <c r="P70" s="31">
        <v>5.3521264291569622E-3</v>
      </c>
      <c r="Q70" s="30">
        <v>1.945941800877109</v>
      </c>
      <c r="R70" s="32">
        <v>1.7064815990655203E-4</v>
      </c>
      <c r="S70" s="33">
        <v>1.6209575724840086</v>
      </c>
      <c r="T70" s="31">
        <v>1.712857894557563E-4</v>
      </c>
      <c r="U70" s="30">
        <v>13.677406252445731</v>
      </c>
      <c r="V70" s="32">
        <v>1.2860070176781014E-3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1488.5732267148828</v>
      </c>
      <c r="H72" s="31">
        <v>0.18009408272137181</v>
      </c>
      <c r="I72" s="30">
        <v>826.98512595271279</v>
      </c>
      <c r="J72" s="32">
        <v>0.23479287075794358</v>
      </c>
      <c r="K72" s="33">
        <v>82.698512595271254</v>
      </c>
      <c r="L72" s="31">
        <v>6.8157842904452107E-2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25.95967373737605</v>
      </c>
      <c r="R73" s="32">
        <v>2.276517495569967E-3</v>
      </c>
      <c r="S73" s="33">
        <v>21.884004960608006</v>
      </c>
      <c r="T73" s="31">
        <v>2.3124720410709018E-3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632.01314175186212</v>
      </c>
      <c r="R74" s="32">
        <v>5.5424000670575665E-2</v>
      </c>
      <c r="S74" s="33">
        <v>632.01314175186212</v>
      </c>
      <c r="T74" s="31">
        <v>6.6784517848599331E-2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116.04957047123877</v>
      </c>
      <c r="R75" s="32">
        <v>1.017689514143557E-2</v>
      </c>
      <c r="S75" s="33">
        <v>116.04957047123877</v>
      </c>
      <c r="T75" s="31">
        <v>1.2262901035531982E-2</v>
      </c>
      <c r="U75" s="30">
        <v>0</v>
      </c>
      <c r="V75" s="32">
        <v>0</v>
      </c>
      <c r="W75" s="33">
        <v>0</v>
      </c>
      <c r="X75" s="32">
        <v>0</v>
      </c>
    </row>
    <row r="76" spans="1:24" x14ac:dyDescent="0.3">
      <c r="A76" s="29"/>
      <c r="B76" s="34"/>
      <c r="C76" s="22"/>
      <c r="D76" s="23" t="s">
        <v>62</v>
      </c>
      <c r="E76" s="23"/>
      <c r="F76" s="23"/>
      <c r="G76" s="30">
        <v>3329.2811178838447</v>
      </c>
      <c r="H76" s="31">
        <v>0.4027909533010276</v>
      </c>
      <c r="I76" s="30">
        <v>639.05705782323355</v>
      </c>
      <c r="J76" s="32">
        <v>0.18143741220446305</v>
      </c>
      <c r="K76" s="33">
        <v>154.61058345966509</v>
      </c>
      <c r="L76" s="31">
        <v>0.12742579676592755</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2.367404676</v>
      </c>
      <c r="H77" s="31">
        <v>2.8641894527112129E-4</v>
      </c>
      <c r="I77" s="30">
        <v>1.0653321297</v>
      </c>
      <c r="J77" s="32">
        <v>3.0246298414953539E-4</v>
      </c>
      <c r="K77" s="33">
        <v>0.1183702329</v>
      </c>
      <c r="L77" s="31">
        <v>9.7557495115370823E-5</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1436.0190986296884</v>
      </c>
      <c r="H79" s="31">
        <v>0.17373585504344152</v>
      </c>
      <c r="I79" s="30">
        <v>776.21233864515989</v>
      </c>
      <c r="J79" s="32">
        <v>0.22037775237889248</v>
      </c>
      <c r="K79" s="33">
        <v>217.15713553636931</v>
      </c>
      <c r="L79" s="31">
        <v>0.17897494725092553</v>
      </c>
      <c r="M79" s="30">
        <v>0</v>
      </c>
      <c r="N79" s="32">
        <v>0</v>
      </c>
      <c r="O79" s="33">
        <v>0</v>
      </c>
      <c r="P79" s="31">
        <v>0</v>
      </c>
      <c r="Q79" s="30">
        <v>345.19041780263166</v>
      </c>
      <c r="R79" s="32">
        <v>3.0271259699977564E-2</v>
      </c>
      <c r="S79" s="33">
        <v>345.19041780263166</v>
      </c>
      <c r="T79" s="31">
        <v>3.6476101675677525E-2</v>
      </c>
      <c r="U79" s="30">
        <v>0</v>
      </c>
      <c r="V79" s="32">
        <v>0</v>
      </c>
      <c r="W79" s="33">
        <v>0</v>
      </c>
      <c r="X79" s="32">
        <v>0</v>
      </c>
    </row>
    <row r="80" spans="1:24" x14ac:dyDescent="0.3">
      <c r="A80" s="29"/>
      <c r="B80" s="34"/>
      <c r="C80" s="22"/>
      <c r="D80" s="23" t="s">
        <v>66</v>
      </c>
      <c r="E80" s="23"/>
      <c r="F80" s="23"/>
      <c r="G80" s="30">
        <v>1200.1395858124997</v>
      </c>
      <c r="H80" s="31">
        <v>0.14519812258178394</v>
      </c>
      <c r="I80" s="30">
        <v>600.06978940520003</v>
      </c>
      <c r="J80" s="32">
        <v>0.17036837070950875</v>
      </c>
      <c r="K80" s="33">
        <v>219.37754336600008</v>
      </c>
      <c r="L80" s="31">
        <v>0.18080494640431349</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4.0577000629385758</v>
      </c>
      <c r="H81" s="31">
        <v>4.9091825492931878E-4</v>
      </c>
      <c r="I81" s="30">
        <v>3.8953920604210328</v>
      </c>
      <c r="J81" s="32">
        <v>1.1059573575042179E-3</v>
      </c>
      <c r="K81" s="33">
        <v>3.6519300566447179</v>
      </c>
      <c r="L81" s="31">
        <v>3.0098204585250333E-3</v>
      </c>
      <c r="M81" s="30">
        <v>18.351201906094879</v>
      </c>
      <c r="N81" s="32">
        <v>4.9566141916422619E-2</v>
      </c>
      <c r="O81" s="33">
        <v>74.630104204597288</v>
      </c>
      <c r="P81" s="31">
        <v>1.1761204514574602E-2</v>
      </c>
      <c r="Q81" s="30">
        <v>5.7989179595009235</v>
      </c>
      <c r="R81" s="32">
        <v>5.0853251561370008E-4</v>
      </c>
      <c r="S81" s="33">
        <v>4.6375918588886682</v>
      </c>
      <c r="T81" s="31">
        <v>4.9005205084179989E-4</v>
      </c>
      <c r="U81" s="30">
        <v>42.83631849362682</v>
      </c>
      <c r="V81" s="32">
        <v>4.0276500659215102E-3</v>
      </c>
      <c r="W81" s="33">
        <v>0</v>
      </c>
      <c r="X81" s="32">
        <v>0</v>
      </c>
    </row>
    <row r="82" spans="1:24" x14ac:dyDescent="0.3">
      <c r="A82" s="29"/>
      <c r="B82" s="34"/>
      <c r="C82" s="22">
        <v>5</v>
      </c>
      <c r="D82" s="23" t="s">
        <v>68</v>
      </c>
      <c r="E82" s="23"/>
      <c r="F82" s="23"/>
      <c r="G82" s="30">
        <v>1.593</v>
      </c>
      <c r="H82" s="31">
        <v>1.9272808930487058E-4</v>
      </c>
      <c r="I82" s="30">
        <v>0.62039837245423268</v>
      </c>
      <c r="J82" s="32">
        <v>1.761399453397356E-4</v>
      </c>
      <c r="K82" s="33">
        <v>0.54900283159246843</v>
      </c>
      <c r="L82" s="31">
        <v>4.5247305635238798E-4</v>
      </c>
      <c r="M82" s="30">
        <v>20.394000000000002</v>
      </c>
      <c r="N82" s="32">
        <v>5.5083688982125727E-2</v>
      </c>
      <c r="O82" s="33">
        <v>202.571</v>
      </c>
      <c r="P82" s="31">
        <v>3.1923832682724952E-2</v>
      </c>
      <c r="Q82" s="30">
        <v>4.7223149572289564</v>
      </c>
      <c r="R82" s="32">
        <v>4.1412048273338937E-4</v>
      </c>
      <c r="S82" s="33">
        <v>2.0489999999999995</v>
      </c>
      <c r="T82" s="31">
        <v>2.1651682224909497E-4</v>
      </c>
      <c r="U82" s="30">
        <v>33.497</v>
      </c>
      <c r="V82" s="32">
        <v>3.1495282275073506E-3</v>
      </c>
      <c r="W82" s="33">
        <v>4.0000000000000001E-3</v>
      </c>
      <c r="X82" s="32">
        <v>6.5947726534562367E-3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41.710302299958379</v>
      </c>
      <c r="H84" s="31">
        <v>5.0462943293154592E-3</v>
      </c>
      <c r="I84" s="30">
        <v>39.429711889522338</v>
      </c>
      <c r="J84" s="32">
        <v>1.1194657506124158E-2</v>
      </c>
      <c r="K84" s="33">
        <v>18.621680376122402</v>
      </c>
      <c r="L84" s="31">
        <v>1.5347477552640331E-2</v>
      </c>
      <c r="M84" s="30">
        <v>4.5988765301354917</v>
      </c>
      <c r="N84" s="32">
        <v>1.2421451625634057E-2</v>
      </c>
      <c r="O84" s="33">
        <v>9.8574279723805844</v>
      </c>
      <c r="P84" s="31">
        <v>1.5534646186882153E-3</v>
      </c>
      <c r="Q84" s="30">
        <v>17.189601274548441</v>
      </c>
      <c r="R84" s="32">
        <v>1.5074314276546355E-3</v>
      </c>
      <c r="S84" s="33">
        <v>10.140145791856124</v>
      </c>
      <c r="T84" s="31">
        <v>1.0715042186409084E-3</v>
      </c>
      <c r="U84" s="30">
        <v>113.33214990042919</v>
      </c>
      <c r="V84" s="32">
        <v>1.0655963375690244E-2</v>
      </c>
      <c r="W84" s="33">
        <v>0</v>
      </c>
      <c r="X84" s="32">
        <v>0</v>
      </c>
    </row>
    <row r="85" spans="1:24" x14ac:dyDescent="0.3">
      <c r="A85" s="29"/>
      <c r="B85" s="34"/>
      <c r="C85" s="22"/>
      <c r="D85" s="23" t="s">
        <v>71</v>
      </c>
      <c r="E85" s="23"/>
      <c r="F85" s="23"/>
      <c r="G85" s="30">
        <v>0.11290479375</v>
      </c>
      <c r="H85" s="31">
        <v>1.3659714483865657E-5</v>
      </c>
      <c r="I85" s="30">
        <v>0.11080476458625001</v>
      </c>
      <c r="J85" s="32">
        <v>3.1459052834707663E-5</v>
      </c>
      <c r="K85" s="33">
        <v>0.107541816046875</v>
      </c>
      <c r="L85" s="31">
        <v>8.8633011329414352E-5</v>
      </c>
      <c r="M85" s="30">
        <v>0</v>
      </c>
      <c r="N85" s="32">
        <v>0</v>
      </c>
      <c r="O85" s="33">
        <v>0</v>
      </c>
      <c r="P85" s="31">
        <v>0</v>
      </c>
      <c r="Q85" s="30">
        <v>0.20634324374999999</v>
      </c>
      <c r="R85" s="32">
        <v>1.8095142845081611E-5</v>
      </c>
      <c r="S85" s="33">
        <v>0.15573075</v>
      </c>
      <c r="T85" s="31">
        <v>1.64559917601114E-5</v>
      </c>
      <c r="U85" s="30">
        <v>1.38211040625</v>
      </c>
      <c r="V85" s="32">
        <v>1.299518087594718E-4</v>
      </c>
      <c r="W85" s="33">
        <v>0</v>
      </c>
      <c r="X85" s="32">
        <v>0</v>
      </c>
    </row>
    <row r="86" spans="1:24" x14ac:dyDescent="0.3">
      <c r="A86" s="29"/>
      <c r="B86" s="34"/>
      <c r="C86" s="22"/>
      <c r="D86" s="23" t="s">
        <v>72</v>
      </c>
      <c r="E86" s="23"/>
      <c r="F86" s="23"/>
      <c r="G86" s="30">
        <v>5.5261628637151006</v>
      </c>
      <c r="H86" s="31">
        <v>6.6857929059092479E-4</v>
      </c>
      <c r="I86" s="30">
        <v>5.4233762344500001</v>
      </c>
      <c r="J86" s="32">
        <v>1.5397738548440752E-3</v>
      </c>
      <c r="K86" s="33">
        <v>5.1058099687</v>
      </c>
      <c r="L86" s="31">
        <v>4.2080683536566896E-3</v>
      </c>
      <c r="M86" s="30">
        <v>7.2970208650000007E-2</v>
      </c>
      <c r="N86" s="32">
        <v>1.9709072659789253E-4</v>
      </c>
      <c r="O86" s="33">
        <v>3.7944508498000005</v>
      </c>
      <c r="P86" s="31">
        <v>5.9798003688503649E-4</v>
      </c>
      <c r="Q86" s="30">
        <v>4.4892034061999997</v>
      </c>
      <c r="R86" s="32">
        <v>3.936779097755941E-4</v>
      </c>
      <c r="S86" s="33">
        <v>3.3880780424150938</v>
      </c>
      <c r="T86" s="31">
        <v>3.580165403980726E-4</v>
      </c>
      <c r="U86" s="30">
        <v>50.8021692915</v>
      </c>
      <c r="V86" s="32">
        <v>4.7766327194132714E-3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1312.3281480004237</v>
      </c>
      <c r="R87" s="32">
        <v>0.1150838034050682</v>
      </c>
      <c r="S87" s="33">
        <v>8.3372656946485595</v>
      </c>
      <c r="T87" s="31">
        <v>8.8099476547179106E-4</v>
      </c>
      <c r="U87" s="30">
        <v>0</v>
      </c>
      <c r="V87" s="32">
        <v>0</v>
      </c>
      <c r="W87" s="33">
        <v>0</v>
      </c>
      <c r="X87" s="32">
        <v>0</v>
      </c>
    </row>
    <row r="88" spans="1:24" x14ac:dyDescent="0.3">
      <c r="A88" s="29"/>
      <c r="B88" s="21"/>
      <c r="C88" s="22">
        <v>8</v>
      </c>
      <c r="D88" s="23" t="s">
        <v>48</v>
      </c>
      <c r="E88" s="23"/>
      <c r="F88" s="23"/>
      <c r="G88" s="30">
        <v>42.373024833983237</v>
      </c>
      <c r="H88" s="31">
        <v>5.1264733925432638E-3</v>
      </c>
      <c r="I88" s="30">
        <v>36.652170460881209</v>
      </c>
      <c r="J88" s="32">
        <v>1.0406073884467753E-2</v>
      </c>
      <c r="K88" s="33">
        <v>32.308254383636196</v>
      </c>
      <c r="L88" s="31">
        <v>2.6627575970729938E-2</v>
      </c>
      <c r="M88" s="30">
        <v>0.33603549554855122</v>
      </c>
      <c r="N88" s="32">
        <v>9.0762355220902653E-4</v>
      </c>
      <c r="O88" s="33">
        <v>7.8166547033809985</v>
      </c>
      <c r="P88" s="31">
        <v>1.2318524215675988E-3</v>
      </c>
      <c r="Q88" s="30">
        <v>1.5393071453225318</v>
      </c>
      <c r="R88" s="32">
        <v>1.3498858586721239E-4</v>
      </c>
      <c r="S88" s="33">
        <v>1.1445702862491869</v>
      </c>
      <c r="T88" s="31">
        <v>1.2094617921884383E-4</v>
      </c>
      <c r="U88" s="30">
        <v>354.58225404317017</v>
      </c>
      <c r="V88" s="32">
        <v>3.3339308537545062E-2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42.328262000000002</v>
      </c>
      <c r="H91" s="31">
        <v>5.1210577896145387E-3</v>
      </c>
      <c r="I91" s="30">
        <v>32.561857000000003</v>
      </c>
      <c r="J91" s="32">
        <v>9.2447755616305981E-3</v>
      </c>
      <c r="K91" s="33">
        <v>17.388445000000001</v>
      </c>
      <c r="L91" s="31">
        <v>1.4331078824390777E-2</v>
      </c>
      <c r="M91" s="30">
        <v>1.1828110000000001</v>
      </c>
      <c r="N91" s="32">
        <v>3.1947432209785773E-3</v>
      </c>
      <c r="O91" s="33">
        <v>494.83815399999997</v>
      </c>
      <c r="P91" s="31">
        <v>7.7983178408185194E-2</v>
      </c>
      <c r="Q91" s="30">
        <v>1285.7189370000001</v>
      </c>
      <c r="R91" s="32">
        <v>0.11275032514187412</v>
      </c>
      <c r="S91" s="33">
        <v>1156.2471929999999</v>
      </c>
      <c r="T91" s="31">
        <v>0.12218007221219915</v>
      </c>
      <c r="U91" s="30">
        <v>2286.7213379999998</v>
      </c>
      <c r="V91" s="32">
        <v>0.21500711712912729</v>
      </c>
      <c r="W91" s="33">
        <v>0.34838599999999997</v>
      </c>
      <c r="X91" s="32">
        <v>0.57438161641175112</v>
      </c>
    </row>
    <row r="92" spans="1:24" x14ac:dyDescent="0.3">
      <c r="A92" s="29"/>
      <c r="B92" s="21"/>
      <c r="C92" s="22"/>
      <c r="D92" s="23" t="s">
        <v>78</v>
      </c>
      <c r="E92" s="23"/>
      <c r="F92" s="23"/>
      <c r="G92" s="30">
        <v>0.144708</v>
      </c>
      <c r="H92" s="31">
        <v>1.7507405114330954E-5</v>
      </c>
      <c r="I92" s="30">
        <v>0.111114</v>
      </c>
      <c r="J92" s="32">
        <v>3.1546849178627073E-5</v>
      </c>
      <c r="K92" s="33">
        <v>5.8921000000000001E-2</v>
      </c>
      <c r="L92" s="31">
        <v>4.856107003311273E-5</v>
      </c>
      <c r="M92" s="30">
        <v>4.3039999999999997E-3</v>
      </c>
      <c r="N92" s="32">
        <v>1.1624997419783714E-5</v>
      </c>
      <c r="O92" s="33">
        <v>0.95719500000000002</v>
      </c>
      <c r="P92" s="31">
        <v>1.508475202508795E-4</v>
      </c>
      <c r="Q92" s="30">
        <v>4.7841889999999996</v>
      </c>
      <c r="R92" s="32">
        <v>4.1954648855745797E-4</v>
      </c>
      <c r="S92" s="33">
        <v>4.3024209999999998</v>
      </c>
      <c r="T92" s="31">
        <v>4.5463471102868405E-4</v>
      </c>
      <c r="U92" s="30">
        <v>7.8920690000000002</v>
      </c>
      <c r="V92" s="32">
        <v>7.4204537985299312E-4</v>
      </c>
      <c r="W92" s="33">
        <v>1.266E-3</v>
      </c>
      <c r="X92" s="32">
        <v>2.0872455448188989E-3</v>
      </c>
    </row>
    <row r="93" spans="1:24" x14ac:dyDescent="0.3">
      <c r="A93" s="29"/>
      <c r="B93" s="21"/>
      <c r="C93" s="22"/>
      <c r="D93" s="23" t="s">
        <v>79</v>
      </c>
      <c r="E93" s="23"/>
      <c r="F93" s="23"/>
      <c r="G93" s="30">
        <v>1.8522319999999999</v>
      </c>
      <c r="H93" s="31">
        <v>2.2409110753881921E-4</v>
      </c>
      <c r="I93" s="30">
        <v>1.4502650000000001</v>
      </c>
      <c r="J93" s="32">
        <v>4.1175091549257152E-4</v>
      </c>
      <c r="K93" s="33">
        <v>0.78305399999999992</v>
      </c>
      <c r="L93" s="31">
        <v>6.4537160152931979E-4</v>
      </c>
      <c r="M93" s="30">
        <v>3.2618999999999995E-2</v>
      </c>
      <c r="N93" s="32">
        <v>8.8103111253700039E-5</v>
      </c>
      <c r="O93" s="33">
        <v>0.95270900000000003</v>
      </c>
      <c r="P93" s="31">
        <v>1.5014055670024934E-4</v>
      </c>
      <c r="Q93" s="30">
        <v>30.446794000000001</v>
      </c>
      <c r="R93" s="32">
        <v>2.6700127253610345E-3</v>
      </c>
      <c r="S93" s="33">
        <v>27.380811000000001</v>
      </c>
      <c r="T93" s="31">
        <v>2.893316831782853E-3</v>
      </c>
      <c r="U93" s="30">
        <v>23.343732000000003</v>
      </c>
      <c r="V93" s="32">
        <v>2.1948754476331205E-3</v>
      </c>
      <c r="W93" s="33">
        <v>9.58E-3</v>
      </c>
      <c r="X93" s="32">
        <v>1.5794480505027686E-2</v>
      </c>
    </row>
    <row r="94" spans="1:24" x14ac:dyDescent="0.3">
      <c r="A94" s="29"/>
      <c r="B94" s="21"/>
      <c r="C94" s="22"/>
      <c r="D94" s="23" t="s">
        <v>80</v>
      </c>
      <c r="E94" s="23"/>
      <c r="F94" s="23"/>
      <c r="G94" s="30">
        <v>7.3088629999999997</v>
      </c>
      <c r="H94" s="31">
        <v>8.8425812993161588E-4</v>
      </c>
      <c r="I94" s="30">
        <v>5.5763099999999994</v>
      </c>
      <c r="J94" s="32">
        <v>1.5831939318472011E-3</v>
      </c>
      <c r="K94" s="33">
        <v>3.054433</v>
      </c>
      <c r="L94" s="31">
        <v>2.5173797936975037E-3</v>
      </c>
      <c r="M94" s="30">
        <v>0.19366799999999998</v>
      </c>
      <c r="N94" s="32">
        <v>5.2309247218742388E-4</v>
      </c>
      <c r="O94" s="33">
        <v>220.983283</v>
      </c>
      <c r="P94" s="31">
        <v>3.4825485149262515E-2</v>
      </c>
      <c r="Q94" s="30">
        <v>471.88671200000005</v>
      </c>
      <c r="R94" s="32">
        <v>4.1381812678496714E-2</v>
      </c>
      <c r="S94" s="33">
        <v>424.367728</v>
      </c>
      <c r="T94" s="31">
        <v>4.4842729102795659E-2</v>
      </c>
      <c r="U94" s="30">
        <v>1761.618604</v>
      </c>
      <c r="V94" s="32">
        <v>0.1656347589157266</v>
      </c>
      <c r="W94" s="33">
        <v>5.6999000000000001E-2</v>
      </c>
      <c r="X94" s="32">
        <v>9.3973861618588006E-2</v>
      </c>
    </row>
    <row r="95" spans="1:24" x14ac:dyDescent="0.3">
      <c r="A95" s="29"/>
      <c r="B95" s="21"/>
      <c r="C95" s="22"/>
      <c r="D95" s="23" t="s">
        <v>81</v>
      </c>
      <c r="E95" s="23"/>
      <c r="F95" s="23"/>
      <c r="G95" s="30">
        <v>0.13519300000000001</v>
      </c>
      <c r="H95" s="31">
        <v>1.6356238906084976E-5</v>
      </c>
      <c r="I95" s="30">
        <v>0.10365099999999999</v>
      </c>
      <c r="J95" s="32">
        <v>2.942799705000157E-5</v>
      </c>
      <c r="K95" s="33">
        <v>5.4644999999999999E-2</v>
      </c>
      <c r="L95" s="31">
        <v>4.5036908266313289E-5</v>
      </c>
      <c r="M95" s="30">
        <v>4.0119999999999999E-3</v>
      </c>
      <c r="N95" s="32">
        <v>1.0836312650597646E-5</v>
      </c>
      <c r="O95" s="33">
        <v>0.55485700000000004</v>
      </c>
      <c r="P95" s="31">
        <v>8.7441746502898835E-5</v>
      </c>
      <c r="Q95" s="30">
        <v>3.7420399999999998</v>
      </c>
      <c r="R95" s="32">
        <v>3.2815587804778412E-4</v>
      </c>
      <c r="S95" s="33">
        <v>3.3652160000000002</v>
      </c>
      <c r="T95" s="31">
        <v>3.5560071962021018E-4</v>
      </c>
      <c r="U95" s="30">
        <v>5.3280240000000001</v>
      </c>
      <c r="V95" s="32">
        <v>5.0096313057398055E-4</v>
      </c>
      <c r="W95" s="33">
        <v>1.1820000000000001E-3</v>
      </c>
      <c r="X95" s="32">
        <v>1.9487553190963181E-3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4.7801729999999996</v>
      </c>
      <c r="H97" s="31">
        <v>5.7832618257170807E-4</v>
      </c>
      <c r="I97" s="30">
        <v>3.9012370000000001</v>
      </c>
      <c r="J97" s="32">
        <v>1.1076168192044166E-3</v>
      </c>
      <c r="K97" s="33">
        <v>2.442097</v>
      </c>
      <c r="L97" s="31">
        <v>2.0127092792833539E-3</v>
      </c>
      <c r="M97" s="30">
        <v>0.11955400000000001</v>
      </c>
      <c r="N97" s="32">
        <v>3.2291239347695687E-4</v>
      </c>
      <c r="O97" s="33">
        <v>37.121427000000004</v>
      </c>
      <c r="P97" s="31">
        <v>5.8500882381584173E-3</v>
      </c>
      <c r="Q97" s="30">
        <v>3.9407099999999997</v>
      </c>
      <c r="R97" s="32">
        <v>3.455781205389796E-4</v>
      </c>
      <c r="S97" s="33">
        <v>3.9407099999999997</v>
      </c>
      <c r="T97" s="31">
        <v>4.1641288755745788E-4</v>
      </c>
      <c r="U97" s="30">
        <v>25.804227999999998</v>
      </c>
      <c r="V97" s="32">
        <v>2.4262215862625174E-3</v>
      </c>
      <c r="W97" s="33">
        <v>0</v>
      </c>
      <c r="X97" s="32">
        <v>0</v>
      </c>
    </row>
    <row r="98" spans="1:24" x14ac:dyDescent="0.3">
      <c r="A98" s="29"/>
      <c r="B98" s="21"/>
      <c r="C98" s="22"/>
      <c r="D98" s="23" t="s">
        <v>84</v>
      </c>
      <c r="E98" s="23"/>
      <c r="F98" s="23"/>
      <c r="G98" s="30">
        <v>86.759504000000007</v>
      </c>
      <c r="H98" s="31">
        <v>1.0496543273671236E-2</v>
      </c>
      <c r="I98" s="30">
        <v>84.356801000000004</v>
      </c>
      <c r="J98" s="32">
        <v>2.3950098802477254E-2</v>
      </c>
      <c r="K98" s="33">
        <v>74.694136999999998</v>
      </c>
      <c r="L98" s="31">
        <v>6.1560856365640716E-2</v>
      </c>
      <c r="M98" s="30">
        <v>0.25397500000000001</v>
      </c>
      <c r="N98" s="32">
        <v>6.8598018580147988E-4</v>
      </c>
      <c r="O98" s="33">
        <v>339.250339</v>
      </c>
      <c r="P98" s="31">
        <v>5.3463580965655101E-2</v>
      </c>
      <c r="Q98" s="30">
        <v>22.890256000000001</v>
      </c>
      <c r="R98" s="32">
        <v>2.0073468098733738E-3</v>
      </c>
      <c r="S98" s="33">
        <v>22.890256000000001</v>
      </c>
      <c r="T98" s="31">
        <v>2.4188020935033095E-3</v>
      </c>
      <c r="U98" s="30">
        <v>235.39545799999999</v>
      </c>
      <c r="V98" s="32">
        <v>2.213286681189423E-2</v>
      </c>
      <c r="W98" s="33">
        <v>0</v>
      </c>
      <c r="X98" s="32">
        <v>0</v>
      </c>
    </row>
    <row r="99" spans="1:24" x14ac:dyDescent="0.3">
      <c r="A99" s="29"/>
      <c r="B99" s="21"/>
      <c r="C99" s="22"/>
      <c r="D99" s="23" t="s">
        <v>85</v>
      </c>
      <c r="E99" s="23"/>
      <c r="F99" s="23"/>
      <c r="G99" s="30">
        <v>5.1064999999999999E-2</v>
      </c>
      <c r="H99" s="31">
        <v>6.1780664660095515E-6</v>
      </c>
      <c r="I99" s="30">
        <v>4.2362999999999998E-2</v>
      </c>
      <c r="J99" s="32">
        <v>1.202745983183198E-5</v>
      </c>
      <c r="K99" s="33">
        <v>2.7917999999999998E-2</v>
      </c>
      <c r="L99" s="31">
        <v>2.3009248878743423E-5</v>
      </c>
      <c r="M99" s="30">
        <v>3.3639999999999998E-3</v>
      </c>
      <c r="N99" s="32">
        <v>9.0860806970614352E-6</v>
      </c>
      <c r="O99" s="33">
        <v>1.8735200000000001</v>
      </c>
      <c r="P99" s="31">
        <v>2.9525420226853233E-4</v>
      </c>
      <c r="Q99" s="30">
        <v>3.2767999999999999E-2</v>
      </c>
      <c r="R99" s="32">
        <v>2.8735694465772117E-6</v>
      </c>
      <c r="S99" s="33">
        <v>3.2767999999999999E-2</v>
      </c>
      <c r="T99" s="31">
        <v>3.462578443854732E-6</v>
      </c>
      <c r="U99" s="30">
        <v>0.20930499999999999</v>
      </c>
      <c r="V99" s="32">
        <v>1.9679732682282774E-5</v>
      </c>
      <c r="W99" s="33">
        <v>0</v>
      </c>
      <c r="X99" s="32">
        <v>0</v>
      </c>
    </row>
    <row r="100" spans="1:24" x14ac:dyDescent="0.3">
      <c r="A100" s="29"/>
      <c r="B100" s="21"/>
      <c r="C100" s="22"/>
      <c r="D100" s="23" t="s">
        <v>86</v>
      </c>
      <c r="E100" s="23"/>
      <c r="F100" s="23"/>
      <c r="G100" s="30">
        <v>0.47736499999999998</v>
      </c>
      <c r="H100" s="31">
        <v>5.7753700157576611E-5</v>
      </c>
      <c r="I100" s="30">
        <v>0.35582000000000003</v>
      </c>
      <c r="J100" s="32">
        <v>1.010223722909722E-4</v>
      </c>
      <c r="K100" s="33">
        <v>0.172926</v>
      </c>
      <c r="L100" s="31">
        <v>1.4252086007613673E-4</v>
      </c>
      <c r="M100" s="30">
        <v>3.1087E-2</v>
      </c>
      <c r="N100" s="32">
        <v>8.3965217190710119E-5</v>
      </c>
      <c r="O100" s="33">
        <v>3.624288</v>
      </c>
      <c r="P100" s="31">
        <v>5.7116351158856824E-4</v>
      </c>
      <c r="Q100" s="30">
        <v>6.4938999999999997E-2</v>
      </c>
      <c r="R100" s="32">
        <v>5.6947853482445544E-6</v>
      </c>
      <c r="S100" s="33">
        <v>6.4938999999999997E-2</v>
      </c>
      <c r="T100" s="31">
        <v>6.8620721913294199E-6</v>
      </c>
      <c r="U100" s="30">
        <v>0.745533</v>
      </c>
      <c r="V100" s="32">
        <v>7.0098134998305454E-5</v>
      </c>
      <c r="W100" s="33">
        <v>0</v>
      </c>
      <c r="X100" s="32">
        <v>0</v>
      </c>
    </row>
    <row r="101" spans="1:24" x14ac:dyDescent="0.3">
      <c r="A101" s="29"/>
      <c r="B101" s="21"/>
      <c r="C101" s="22"/>
      <c r="D101" s="23" t="s">
        <v>87</v>
      </c>
      <c r="E101" s="23"/>
      <c r="F101" s="23"/>
      <c r="G101" s="30">
        <v>2.0355099999999999</v>
      </c>
      <c r="H101" s="31">
        <v>2.4626487951095864E-4</v>
      </c>
      <c r="I101" s="30">
        <v>1.830776</v>
      </c>
      <c r="J101" s="32">
        <v>5.1978341479786663E-4</v>
      </c>
      <c r="K101" s="33">
        <v>1.424202</v>
      </c>
      <c r="L101" s="31">
        <v>1.1737881750699957E-3</v>
      </c>
      <c r="M101" s="30">
        <v>4.9447999999999999E-2</v>
      </c>
      <c r="N101" s="32">
        <v>1.3355782351613966E-4</v>
      </c>
      <c r="O101" s="33">
        <v>63.913362999999997</v>
      </c>
      <c r="P101" s="31">
        <v>1.007231788657934E-2</v>
      </c>
      <c r="Q101" s="30">
        <v>1.4976019999999999</v>
      </c>
      <c r="R101" s="32">
        <v>1.3133127900185929E-4</v>
      </c>
      <c r="S101" s="33">
        <v>1.4976019999999999</v>
      </c>
      <c r="T101" s="31">
        <v>1.5825086678081463E-4</v>
      </c>
      <c r="U101" s="30">
        <v>11.232768999999999</v>
      </c>
      <c r="V101" s="32">
        <v>1.0561519849111717E-3</v>
      </c>
      <c r="W101" s="33">
        <v>0</v>
      </c>
      <c r="X101" s="32">
        <v>0</v>
      </c>
    </row>
    <row r="102" spans="1:24" x14ac:dyDescent="0.3">
      <c r="A102" s="29"/>
      <c r="B102" s="21"/>
      <c r="C102" s="22"/>
      <c r="D102" s="23" t="s">
        <v>88</v>
      </c>
      <c r="E102" s="23"/>
      <c r="F102" s="23"/>
      <c r="G102" s="30">
        <v>149.83850699999999</v>
      </c>
      <c r="H102" s="31">
        <v>1.8128116232520072E-2</v>
      </c>
      <c r="I102" s="30">
        <v>146.14297400000001</v>
      </c>
      <c r="J102" s="32">
        <v>4.149207443971073E-2</v>
      </c>
      <c r="K102" s="33">
        <v>126.44547800000001</v>
      </c>
      <c r="L102" s="31">
        <v>0.10421289035366704</v>
      </c>
      <c r="M102" s="30">
        <v>0.70280500000000001</v>
      </c>
      <c r="N102" s="32">
        <v>1.8982589013966298E-3</v>
      </c>
      <c r="O102" s="33">
        <v>2867.6331930000001</v>
      </c>
      <c r="P102" s="31">
        <v>0.45191978244052861</v>
      </c>
      <c r="Q102" s="30">
        <v>206.17870099999999</v>
      </c>
      <c r="R102" s="32">
        <v>1.8080713370623121E-2</v>
      </c>
      <c r="S102" s="33">
        <v>206.17870099999999</v>
      </c>
      <c r="T102" s="31">
        <v>2.178680193068146E-2</v>
      </c>
      <c r="U102" s="30">
        <v>900.48273300000005</v>
      </c>
      <c r="V102" s="32">
        <v>8.4667157834028867E-2</v>
      </c>
      <c r="W102" s="33">
        <v>0</v>
      </c>
      <c r="X102" s="32">
        <v>0</v>
      </c>
    </row>
    <row r="103" spans="1:24" x14ac:dyDescent="0.3">
      <c r="A103" s="29"/>
      <c r="B103" s="21"/>
      <c r="C103" s="22"/>
      <c r="D103" s="23" t="s">
        <v>89</v>
      </c>
      <c r="E103" s="23"/>
      <c r="F103" s="23"/>
      <c r="G103" s="30">
        <v>6.5022979999999997</v>
      </c>
      <c r="H103" s="31">
        <v>7.8667637767161408E-4</v>
      </c>
      <c r="I103" s="30">
        <v>6.2621479999999998</v>
      </c>
      <c r="J103" s="32">
        <v>1.777913120671033E-3</v>
      </c>
      <c r="K103" s="33">
        <v>5.2409090000000003</v>
      </c>
      <c r="L103" s="31">
        <v>4.3194132649848243E-3</v>
      </c>
      <c r="M103" s="30">
        <v>4.7726999999999999E-2</v>
      </c>
      <c r="N103" s="32">
        <v>1.2890944513336834E-4</v>
      </c>
      <c r="O103" s="33">
        <v>127.11662</v>
      </c>
      <c r="P103" s="31">
        <v>2.0032727824187708E-2</v>
      </c>
      <c r="Q103" s="30">
        <v>11.198772999999999</v>
      </c>
      <c r="R103" s="32">
        <v>9.8206945593120785E-4</v>
      </c>
      <c r="S103" s="33">
        <v>11.198772999999999</v>
      </c>
      <c r="T103" s="31">
        <v>1.1833688350653805E-3</v>
      </c>
      <c r="U103" s="30">
        <v>46.510043000000003</v>
      </c>
      <c r="V103" s="32">
        <v>4.3730690297961216E-3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3.727646</v>
      </c>
      <c r="H105" s="31">
        <v>4.5098687456681958E-4</v>
      </c>
      <c r="I105" s="30">
        <v>3.6830569999999998</v>
      </c>
      <c r="J105" s="32">
        <v>1.04567240577503E-3</v>
      </c>
      <c r="K105" s="33">
        <v>3.6122049999999999</v>
      </c>
      <c r="L105" s="31">
        <v>2.9770801578208102E-3</v>
      </c>
      <c r="M105" s="30">
        <v>6.483E-3</v>
      </c>
      <c r="N105" s="32">
        <v>1.7510422461072916E-5</v>
      </c>
      <c r="O105" s="33">
        <v>1.4465650000000001</v>
      </c>
      <c r="P105" s="31">
        <v>2.2796895421697098E-4</v>
      </c>
      <c r="Q105" s="30">
        <v>71.825749000000002</v>
      </c>
      <c r="R105" s="32">
        <v>6.2987145325904461E-3</v>
      </c>
      <c r="S105" s="33">
        <v>66.781232000000003</v>
      </c>
      <c r="T105" s="31">
        <v>7.0567399407123364E-3</v>
      </c>
      <c r="U105" s="30">
        <v>73.618357000000003</v>
      </c>
      <c r="V105" s="32">
        <v>6.9219062433714474E-3</v>
      </c>
      <c r="W105" s="33">
        <v>1.9120000000000001E-3</v>
      </c>
      <c r="X105" s="32">
        <v>3.1523013283520813E-3</v>
      </c>
    </row>
    <row r="106" spans="1:24" x14ac:dyDescent="0.3">
      <c r="A106" s="29"/>
      <c r="B106" s="21"/>
      <c r="C106" s="22"/>
      <c r="D106" s="23" t="s">
        <v>92</v>
      </c>
      <c r="E106" s="23"/>
      <c r="F106" s="23"/>
      <c r="G106" s="30">
        <v>16.200537000000001</v>
      </c>
      <c r="H106" s="31">
        <v>1.9600116394995985E-3</v>
      </c>
      <c r="I106" s="30">
        <v>13.606308</v>
      </c>
      <c r="J106" s="32">
        <v>3.8630248785386807E-3</v>
      </c>
      <c r="K106" s="33">
        <v>9.4841049999999996</v>
      </c>
      <c r="L106" s="31">
        <v>7.8165388758913556E-3</v>
      </c>
      <c r="M106" s="30">
        <v>0.37714399999999998</v>
      </c>
      <c r="N106" s="32">
        <v>1.0186566047599697E-3</v>
      </c>
      <c r="O106" s="33">
        <v>120.798264</v>
      </c>
      <c r="P106" s="31">
        <v>1.9036997241952881E-2</v>
      </c>
      <c r="Q106" s="30">
        <v>895.05533200000002</v>
      </c>
      <c r="R106" s="32">
        <v>7.8491322480200881E-2</v>
      </c>
      <c r="S106" s="33">
        <v>863.62577899999997</v>
      </c>
      <c r="T106" s="31">
        <v>9.1258911313557456E-2</v>
      </c>
      <c r="U106" s="30">
        <v>1374.0230429999999</v>
      </c>
      <c r="V106" s="32">
        <v>0.12919140099632942</v>
      </c>
      <c r="W106" s="33">
        <v>0.111216</v>
      </c>
      <c r="X106" s="32">
        <v>0.18336105885669721</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6.5970000000000004E-3</v>
      </c>
      <c r="H108" s="31">
        <v>7.9813383875971832E-7</v>
      </c>
      <c r="I108" s="30">
        <v>4.9909999999999998E-3</v>
      </c>
      <c r="J108" s="32">
        <v>1.4170160758367776E-6</v>
      </c>
      <c r="K108" s="33">
        <v>2.496E-3</v>
      </c>
      <c r="L108" s="31">
        <v>2.0571346515274582E-6</v>
      </c>
      <c r="M108" s="30">
        <v>0</v>
      </c>
      <c r="N108" s="32">
        <v>0</v>
      </c>
      <c r="O108" s="33">
        <v>0.106583</v>
      </c>
      <c r="P108" s="31">
        <v>1.6796766856178198E-5</v>
      </c>
      <c r="Q108" s="30">
        <v>4.0237000000000002E-2</v>
      </c>
      <c r="R108" s="32">
        <v>3.5285587714211207E-6</v>
      </c>
      <c r="S108" s="33">
        <v>3.6185000000000002E-2</v>
      </c>
      <c r="T108" s="31">
        <v>3.8236511532862392E-6</v>
      </c>
      <c r="U108" s="30">
        <v>0.82813099999999995</v>
      </c>
      <c r="V108" s="32">
        <v>7.786434488383705E-5</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8.7246999999999991E-2</v>
      </c>
      <c r="H110" s="31">
        <v>1.0555522666404294E-5</v>
      </c>
      <c r="I110" s="30">
        <v>5.7244999999999997E-2</v>
      </c>
      <c r="J110" s="32">
        <v>1.6252671861606158E-5</v>
      </c>
      <c r="K110" s="33">
        <v>3.6778999999999999E-2</v>
      </c>
      <c r="L110" s="31">
        <v>3.0312241726173234E-5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0.19953799999999999</v>
      </c>
      <c r="H111" s="31">
        <v>2.4140977704780454E-5</v>
      </c>
      <c r="I111" s="30">
        <v>0.15104699999999999</v>
      </c>
      <c r="J111" s="32">
        <v>4.2884397356625473E-5</v>
      </c>
      <c r="K111" s="33">
        <v>7.3994000000000004E-2</v>
      </c>
      <c r="L111" s="31">
        <v>6.0983822678334441E-5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6.2960000000000004E-3</v>
      </c>
      <c r="H112" s="31">
        <v>7.6171754567700258E-7</v>
      </c>
      <c r="I112" s="30">
        <v>4.5539999999999999E-3</v>
      </c>
      <c r="J112" s="32">
        <v>1.2929455438510689E-6</v>
      </c>
      <c r="K112" s="33">
        <v>1.977E-3</v>
      </c>
      <c r="L112" s="31">
        <v>1.6293891049959076E-6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40.783140921683966</v>
      </c>
      <c r="H114" s="31">
        <v>4.9341223011220518E-3</v>
      </c>
      <c r="I114" s="30">
        <v>40.621425329818258</v>
      </c>
      <c r="J114" s="32">
        <v>1.1533001946655129E-2</v>
      </c>
      <c r="K114" s="33">
        <v>40.438866864613807</v>
      </c>
      <c r="L114" s="31">
        <v>3.3328603483855211E-2</v>
      </c>
      <c r="M114" s="30">
        <v>0.50890078253072679</v>
      </c>
      <c r="N114" s="32">
        <v>1.3745284116741666E-3</v>
      </c>
      <c r="O114" s="33">
        <v>262.76618186902368</v>
      </c>
      <c r="P114" s="31">
        <v>4.1410190129214881E-2</v>
      </c>
      <c r="Q114" s="30">
        <v>60.582501215299203</v>
      </c>
      <c r="R114" s="32">
        <v>5.3127448879855526E-3</v>
      </c>
      <c r="S114" s="33">
        <v>59.410631407056158</v>
      </c>
      <c r="T114" s="31">
        <v>6.2778922011069212E-3</v>
      </c>
      <c r="U114" s="30">
        <v>595.85752578054075</v>
      </c>
      <c r="V114" s="32">
        <v>5.6025020062050394E-2</v>
      </c>
      <c r="W114" s="33">
        <v>0</v>
      </c>
      <c r="X114" s="32">
        <v>0</v>
      </c>
    </row>
    <row r="115" spans="1:24" x14ac:dyDescent="0.3">
      <c r="A115" s="29"/>
      <c r="B115" s="21"/>
      <c r="C115" s="22"/>
      <c r="D115" s="23" t="s">
        <v>101</v>
      </c>
      <c r="E115" s="23"/>
      <c r="F115" s="23"/>
      <c r="G115" s="30">
        <v>0.30005459735500006</v>
      </c>
      <c r="H115" s="31">
        <v>3.6301914146498072E-5</v>
      </c>
      <c r="I115" s="30">
        <v>0.30005459735500006</v>
      </c>
      <c r="J115" s="32">
        <v>8.5189779218747049E-5</v>
      </c>
      <c r="K115" s="33">
        <v>0.27605022956660002</v>
      </c>
      <c r="L115" s="31">
        <v>2.2751301795014529E-4</v>
      </c>
      <c r="M115" s="30">
        <v>1.6152939157610834E-3</v>
      </c>
      <c r="N115" s="32">
        <v>4.3628688668482642E-6</v>
      </c>
      <c r="O115" s="33">
        <v>4.4008007612066669</v>
      </c>
      <c r="P115" s="31">
        <v>6.9353672130152016E-4</v>
      </c>
      <c r="Q115" s="30">
        <v>1.1002001903016667</v>
      </c>
      <c r="R115" s="32">
        <v>9.6481373656289788E-5</v>
      </c>
      <c r="S115" s="33">
        <v>1.1002001903016667</v>
      </c>
      <c r="T115" s="31">
        <v>1.1625761300242387E-4</v>
      </c>
      <c r="U115" s="30">
        <v>1.6002911858933335</v>
      </c>
      <c r="V115" s="32">
        <v>1.5046607941613478E-4</v>
      </c>
      <c r="W115" s="33">
        <v>0</v>
      </c>
      <c r="X115" s="32">
        <v>0</v>
      </c>
    </row>
    <row r="116" spans="1:24" x14ac:dyDescent="0.3">
      <c r="A116" s="29"/>
      <c r="B116" s="21"/>
      <c r="C116" s="22"/>
      <c r="D116" s="23" t="s">
        <v>102</v>
      </c>
      <c r="E116" s="23"/>
      <c r="F116" s="23"/>
      <c r="G116" s="30">
        <v>3.1870000000000002E-2</v>
      </c>
      <c r="H116" s="31">
        <v>3.8557716297214221E-6</v>
      </c>
      <c r="I116" s="30">
        <v>3.1870000000000002E-2</v>
      </c>
      <c r="J116" s="32">
        <v>9.048347492870789E-6</v>
      </c>
      <c r="K116" s="33">
        <v>3.0870000000000002E-2</v>
      </c>
      <c r="L116" s="31">
        <v>2.5442206206992245E-5</v>
      </c>
      <c r="M116" s="30">
        <v>2.4460000000000003E-2</v>
      </c>
      <c r="N116" s="32">
        <v>6.606585429551806E-5</v>
      </c>
      <c r="O116" s="33">
        <v>0.73980000000000001</v>
      </c>
      <c r="P116" s="31">
        <v>1.1658752446638424E-4</v>
      </c>
      <c r="Q116" s="30">
        <v>0.13499</v>
      </c>
      <c r="R116" s="32">
        <v>1.1837864367476131E-5</v>
      </c>
      <c r="S116" s="33">
        <v>0.13499</v>
      </c>
      <c r="T116" s="31">
        <v>1.4264326908445747E-5</v>
      </c>
      <c r="U116" s="30">
        <v>2.09823</v>
      </c>
      <c r="V116" s="32">
        <v>1.9728437211698804E-4</v>
      </c>
      <c r="W116" s="33">
        <v>0</v>
      </c>
      <c r="X116" s="32">
        <v>0</v>
      </c>
    </row>
    <row r="117" spans="1:24" x14ac:dyDescent="0.3">
      <c r="A117" s="29"/>
      <c r="B117" s="21"/>
      <c r="C117" s="22"/>
      <c r="D117" s="23" t="s">
        <v>103</v>
      </c>
      <c r="E117" s="23"/>
      <c r="F117" s="23"/>
      <c r="G117" s="30">
        <v>19.183238407197866</v>
      </c>
      <c r="H117" s="31">
        <v>2.3208718674821429E-3</v>
      </c>
      <c r="I117" s="30">
        <v>19.183238407197866</v>
      </c>
      <c r="J117" s="32">
        <v>5.4463949528368817E-3</v>
      </c>
      <c r="K117" s="33">
        <v>17.134851334622034</v>
      </c>
      <c r="L117" s="31">
        <v>1.4122073889912863E-2</v>
      </c>
      <c r="M117" s="30">
        <v>65.702209906424144</v>
      </c>
      <c r="N117" s="32">
        <v>0.1774600419693933</v>
      </c>
      <c r="O117" s="33">
        <v>380.78444703989584</v>
      </c>
      <c r="P117" s="31">
        <v>6.0009078177456675E-2</v>
      </c>
      <c r="Q117" s="30">
        <v>27.226145287771097</v>
      </c>
      <c r="R117" s="32">
        <v>2.3875799330752914E-3</v>
      </c>
      <c r="S117" s="33">
        <v>27.226145287771097</v>
      </c>
      <c r="T117" s="31">
        <v>2.8769733820402004E-3</v>
      </c>
      <c r="U117" s="30">
        <v>120.98149865118127</v>
      </c>
      <c r="V117" s="32">
        <v>1.1375187181181535E-2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8265.5310170178818</v>
      </c>
      <c r="H119" s="31">
        <v>1</v>
      </c>
      <c r="I119" s="30">
        <v>3522.1901043378848</v>
      </c>
      <c r="J119" s="32">
        <v>1</v>
      </c>
      <c r="K119" s="33">
        <v>1213.3381731461654</v>
      </c>
      <c r="L119" s="31">
        <v>1</v>
      </c>
      <c r="M119" s="30">
        <v>370.23664131532138</v>
      </c>
      <c r="N119" s="32">
        <v>1</v>
      </c>
      <c r="O119" s="33">
        <v>6345.4473657111321</v>
      </c>
      <c r="P119" s="31">
        <v>1</v>
      </c>
      <c r="Q119" s="30">
        <v>11403.239284518031</v>
      </c>
      <c r="R119" s="32">
        <v>1</v>
      </c>
      <c r="S119" s="33">
        <v>9463.467913096827</v>
      </c>
      <c r="T119" s="31">
        <v>1</v>
      </c>
      <c r="U119" s="30">
        <v>10635.56113180504</v>
      </c>
      <c r="V119" s="32">
        <v>1</v>
      </c>
      <c r="W119" s="33">
        <v>0.60654100000000011</v>
      </c>
      <c r="X119" s="32">
        <v>1</v>
      </c>
    </row>
    <row r="120" spans="1:24" x14ac:dyDescent="0.3">
      <c r="A120" s="29"/>
      <c r="B120" s="14"/>
      <c r="C120" s="15"/>
      <c r="D120" s="48" t="s">
        <v>105</v>
      </c>
      <c r="E120" s="16"/>
      <c r="F120" s="16"/>
      <c r="G120" s="49">
        <v>14.516754411253997</v>
      </c>
      <c r="H120" s="50"/>
      <c r="I120" s="49">
        <v>14.516754411253997</v>
      </c>
      <c r="J120" s="51"/>
      <c r="K120" s="52">
        <v>13.270154336563996</v>
      </c>
      <c r="L120" s="50"/>
      <c r="M120" s="49">
        <v>56.842670937148043</v>
      </c>
      <c r="N120" s="51"/>
      <c r="O120" s="52">
        <v>540.54980506139839</v>
      </c>
      <c r="P120" s="50"/>
      <c r="Q120" s="49">
        <v>29.309435457334981</v>
      </c>
      <c r="R120" s="51"/>
      <c r="S120" s="52">
        <v>29.309435457334981</v>
      </c>
      <c r="T120" s="50"/>
      <c r="U120" s="49">
        <v>65.65497000901</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276.80799999999999</v>
      </c>
      <c r="I129" s="59">
        <f>SUM(I6:I61)</f>
        <v>181.89088245417958</v>
      </c>
      <c r="J129" s="59">
        <f>SUM(K6:K61)</f>
        <v>141.59242223641078</v>
      </c>
      <c r="K129" s="59">
        <f>SUM(M6:M61)</f>
        <v>241.86199999999991</v>
      </c>
      <c r="L129" s="59">
        <f>SUM(O6:O61)</f>
        <v>1081.7660000000003</v>
      </c>
      <c r="M129" s="59">
        <f>SUM(Q6:Q61)</f>
        <v>3486.9288278026388</v>
      </c>
      <c r="N129" s="59">
        <f>SUM(S6:S61)</f>
        <v>3218.1543970874086</v>
      </c>
      <c r="O129" s="59">
        <f>SUM(U6:U61)</f>
        <v>2527.6749999999993</v>
      </c>
      <c r="P129" s="59">
        <f>SUM(W6:W61)</f>
        <v>7.2000000000000022E-2</v>
      </c>
    </row>
    <row r="130" spans="7:16" ht="14.5" x14ac:dyDescent="0.3">
      <c r="G130" s="14" t="s">
        <v>116</v>
      </c>
      <c r="H130" s="59">
        <f>SUM(G91:G112)</f>
        <v>322.44154099999997</v>
      </c>
      <c r="I130" s="59">
        <f>SUM(I91:I112)</f>
        <v>300.20251800000011</v>
      </c>
      <c r="J130" s="59">
        <f>SUM(K91:K112)</f>
        <v>244.99872099999999</v>
      </c>
      <c r="K130" s="59">
        <f>SUM(M91:M112)</f>
        <v>3.0090009999999996</v>
      </c>
      <c r="L130" s="59">
        <f>SUM(O91:O112)</f>
        <v>4281.1703600000001</v>
      </c>
      <c r="M130" s="59">
        <f>SUM(Q91:Q112)</f>
        <v>3009.3037390000004</v>
      </c>
      <c r="N130" s="59">
        <f>SUM(S91:S112)</f>
        <v>2791.9103139999997</v>
      </c>
      <c r="O130" s="59">
        <f>SUM(U91:U112)</f>
        <v>6753.7533670000012</v>
      </c>
      <c r="P130" s="59">
        <f>SUM(W91:W112)</f>
        <v>0.53054100000000004</v>
      </c>
    </row>
    <row r="131" spans="7:16" ht="14.5" x14ac:dyDescent="0.3">
      <c r="G131" s="14" t="s">
        <v>117</v>
      </c>
      <c r="H131" s="59">
        <f>SUM(G114:G117)</f>
        <v>60.298303926236827</v>
      </c>
      <c r="I131" s="59">
        <f>SUM(I114:I117)</f>
        <v>60.136588334371126</v>
      </c>
      <c r="J131" s="59">
        <f>SUM(K114:K117)</f>
        <v>57.880638428802442</v>
      </c>
      <c r="K131" s="59">
        <f>SUM(M114:M117)</f>
        <v>66.237185982870628</v>
      </c>
      <c r="L131" s="59">
        <f>SUM(O114:O117)</f>
        <v>648.69122967012618</v>
      </c>
      <c r="M131" s="59">
        <f>SUM(Q114:Q117)</f>
        <v>89.043836693371958</v>
      </c>
      <c r="N131" s="59">
        <f>SUM(S114:S117)</f>
        <v>87.871966885128927</v>
      </c>
      <c r="O131" s="59">
        <f>SUM(U114:U117)</f>
        <v>720.53754561761525</v>
      </c>
      <c r="P131" s="59">
        <f>SUM(W114:W117)</f>
        <v>0</v>
      </c>
    </row>
    <row r="132" spans="7:16" ht="14.5" x14ac:dyDescent="0.3">
      <c r="G132" s="14" t="s">
        <v>118</v>
      </c>
      <c r="H132" s="59">
        <f>SUM(G63:G70)</f>
        <v>54.229643520384329</v>
      </c>
      <c r="I132" s="59">
        <f>SUM(I63:I70)</f>
        <v>50.438617811013117</v>
      </c>
      <c r="J132" s="59">
        <f>SUM(K63:K70)</f>
        <v>34.56002685800393</v>
      </c>
      <c r="K132" s="59">
        <f>SUM(M63:M70)</f>
        <v>15.375370192021901</v>
      </c>
      <c r="L132" s="59">
        <f>SUM(O63:O70)</f>
        <v>35.150138310846977</v>
      </c>
      <c r="M132" s="59">
        <f>SUM(Q63:Q70)</f>
        <v>2352.4762412719401</v>
      </c>
      <c r="N132" s="59">
        <f>SUM(S63:S70)</f>
        <v>2220.5417177138916</v>
      </c>
      <c r="O132" s="59">
        <f>SUM(U63:U70)</f>
        <v>37.163217052445717</v>
      </c>
      <c r="P132" s="59">
        <f>SUM(W63:W70)</f>
        <v>0</v>
      </c>
    </row>
    <row r="133" spans="7:16" ht="14.5" x14ac:dyDescent="0.3">
      <c r="G133" s="14" t="s">
        <v>119</v>
      </c>
      <c r="H133" s="59">
        <f>SUM(G72:G80)</f>
        <v>7456.3804337169149</v>
      </c>
      <c r="I133" s="59">
        <f>SUM(I72:I80)</f>
        <v>2843.3896439560062</v>
      </c>
      <c r="J133" s="59">
        <f>SUM(K72:K80)</f>
        <v>673.96214519020566</v>
      </c>
      <c r="K133" s="59">
        <f>SUM(M72:M80)</f>
        <v>0</v>
      </c>
      <c r="L133" s="59">
        <f>SUM(O72:O80)</f>
        <v>0</v>
      </c>
      <c r="M133" s="59">
        <f>SUM(Q72:Q80)</f>
        <v>1119.2128037631087</v>
      </c>
      <c r="N133" s="59">
        <f>SUM(S72:S80)</f>
        <v>1115.1371349863405</v>
      </c>
      <c r="O133" s="59">
        <f>SUM(U72:U80)</f>
        <v>0</v>
      </c>
      <c r="P133" s="59">
        <f>SUM(W72:W80)</f>
        <v>0</v>
      </c>
    </row>
    <row r="134" spans="7:16" ht="14.5" x14ac:dyDescent="0.3">
      <c r="G134" s="14" t="s">
        <v>120</v>
      </c>
      <c r="H134" s="59">
        <f>SUM(G84:G86)</f>
        <v>47.349369957423477</v>
      </c>
      <c r="I134" s="59">
        <f>SUM(I84:I86)</f>
        <v>44.96389288855859</v>
      </c>
      <c r="J134" s="59">
        <f>SUM(K84:K86)</f>
        <v>23.835032160869279</v>
      </c>
      <c r="K134" s="59">
        <f>SUM(M84:M86)</f>
        <v>4.6718467387854918</v>
      </c>
      <c r="L134" s="59">
        <f>SUM(O84:O86)</f>
        <v>13.651878822180585</v>
      </c>
      <c r="M134" s="59">
        <f>SUM(Q84:Q86)</f>
        <v>21.88514792449844</v>
      </c>
      <c r="N134" s="59">
        <f>SUM(S84:S86)</f>
        <v>13.683954584271218</v>
      </c>
      <c r="O134" s="59">
        <f>SUM(U84:U86)</f>
        <v>165.5164295981792</v>
      </c>
      <c r="P134" s="59">
        <f>SUM(W84:W86)</f>
        <v>0</v>
      </c>
    </row>
    <row r="135" spans="7:16" ht="14.5" x14ac:dyDescent="0.3">
      <c r="G135" s="58" t="s">
        <v>121</v>
      </c>
      <c r="H135" s="59">
        <f>SUM(G81:G82, G87:G88)</f>
        <v>48.023724896921813</v>
      </c>
      <c r="I135" s="59">
        <f>SUM(I81:I82, I87:I88)</f>
        <v>41.167960893756472</v>
      </c>
      <c r="J135" s="59">
        <f>SUM(K81:K82, K87:K88)</f>
        <v>36.509187271873387</v>
      </c>
      <c r="K135" s="59">
        <f>SUM(M81:M82, M87:M88)</f>
        <v>39.081237401643428</v>
      </c>
      <c r="L135" s="59">
        <f>SUM(O81:O82, O87:O88)</f>
        <v>285.0177589079783</v>
      </c>
      <c r="M135" s="59">
        <f>SUM(Q81:Q82, Q87:Q88)</f>
        <v>1324.3886880624759</v>
      </c>
      <c r="N135" s="59">
        <f>SUM(S81:S82, S87:S88)</f>
        <v>16.168427839786414</v>
      </c>
      <c r="O135" s="59">
        <f>SUM(U81:U82, U87:U88)</f>
        <v>430.91557253679696</v>
      </c>
      <c r="P135" s="59">
        <f>SUM(W81:W82, W87:W88)</f>
        <v>4.0000000000000001E-3</v>
      </c>
    </row>
    <row r="136" spans="7:16" ht="14.5" x14ac:dyDescent="0.3">
      <c r="G136" s="60" t="s">
        <v>122</v>
      </c>
      <c r="H136" s="59">
        <f>SUM(H129:H135)</f>
        <v>8265.5310170178818</v>
      </c>
      <c r="I136" s="59">
        <f>SUM(I129:I135)</f>
        <v>3522.1901043378857</v>
      </c>
      <c r="J136" s="59">
        <f>SUM(J129:J135)</f>
        <v>1213.3381731461654</v>
      </c>
      <c r="K136" s="59">
        <f t="shared" ref="K136:P136" si="0">SUM(K129:K135)</f>
        <v>370.23664131532138</v>
      </c>
      <c r="L136" s="59">
        <f t="shared" si="0"/>
        <v>6345.4473657111321</v>
      </c>
      <c r="M136" s="59">
        <f t="shared" si="0"/>
        <v>11403.239284518035</v>
      </c>
      <c r="N136" s="59">
        <f t="shared" si="0"/>
        <v>9463.467913096827</v>
      </c>
      <c r="O136" s="59">
        <f t="shared" si="0"/>
        <v>10635.561131805038</v>
      </c>
      <c r="P136" s="59">
        <f t="shared" si="0"/>
        <v>0.60654100000000011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3.3489439387509486E-2</v>
      </c>
      <c r="I140" s="61">
        <f t="shared" ref="I140:M140" si="1">I129/I$136</f>
        <v>5.1641415444942912E-2</v>
      </c>
      <c r="J140" s="61">
        <f t="shared" si="1"/>
        <v>0.11669658580778351</v>
      </c>
      <c r="K140" s="61">
        <f t="shared" si="1"/>
        <v>0.65326327275644236</v>
      </c>
      <c r="L140" s="61">
        <f t="shared" si="1"/>
        <v>0.17047907541484542</v>
      </c>
      <c r="M140" s="61">
        <f t="shared" si="1"/>
        <v>0.30578406194955299</v>
      </c>
      <c r="N140" s="61">
        <f>N129/N$136</f>
        <v>0.34006079236911568</v>
      </c>
      <c r="O140" s="61">
        <f t="shared" ref="O140:P140" si="2">O129/O$136</f>
        <v>0.23766258955920358</v>
      </c>
      <c r="P140" s="61">
        <f t="shared" si="2"/>
        <v>0.11870590776221229</v>
      </c>
    </row>
    <row r="141" spans="7:16" ht="14.5" x14ac:dyDescent="0.3">
      <c r="G141" s="14" t="s">
        <v>116</v>
      </c>
      <c r="H141" s="61">
        <f t="shared" ref="H141:P146" si="3">H130/H$136</f>
        <v>3.9010384249496599E-2</v>
      </c>
      <c r="I141" s="61">
        <f t="shared" si="3"/>
        <v>8.5231775999334736E-2</v>
      </c>
      <c r="J141" s="61">
        <f t="shared" si="3"/>
        <v>0.20192121736739102</v>
      </c>
      <c r="K141" s="61">
        <f t="shared" si="3"/>
        <v>8.1272371889234696E-3</v>
      </c>
      <c r="L141" s="61">
        <f t="shared" si="3"/>
        <v>0.67468377141289404</v>
      </c>
      <c r="M141" s="61">
        <f t="shared" si="3"/>
        <v>0.26389902587466318</v>
      </c>
      <c r="N141" s="61">
        <f t="shared" si="3"/>
        <v>0.29501978974707321</v>
      </c>
      <c r="O141" s="61">
        <f t="shared" si="3"/>
        <v>0.63501617670207244</v>
      </c>
      <c r="P141" s="61">
        <f t="shared" si="3"/>
        <v>0.87469931958433134</v>
      </c>
    </row>
    <row r="142" spans="7:16" ht="14.5" x14ac:dyDescent="0.3">
      <c r="G142" s="14" t="s">
        <v>117</v>
      </c>
      <c r="H142" s="61">
        <f t="shared" si="3"/>
        <v>7.2951518543804134E-3</v>
      </c>
      <c r="I142" s="61">
        <f t="shared" si="3"/>
        <v>1.7073635026203626E-2</v>
      </c>
      <c r="J142" s="61">
        <f t="shared" si="3"/>
        <v>4.7703632597925212E-2</v>
      </c>
      <c r="K142" s="61">
        <f t="shared" si="3"/>
        <v>0.17890499910422983</v>
      </c>
      <c r="L142" s="61">
        <f t="shared" si="3"/>
        <v>0.10222939255243946</v>
      </c>
      <c r="M142" s="61">
        <f t="shared" si="3"/>
        <v>7.808644059084607E-3</v>
      </c>
      <c r="N142" s="61">
        <f t="shared" si="3"/>
        <v>9.2853875230579919E-3</v>
      </c>
      <c r="O142" s="61">
        <f t="shared" si="3"/>
        <v>6.7747957694765049E-2</v>
      </c>
      <c r="P142" s="61">
        <f t="shared" si="3"/>
        <v>0</v>
      </c>
    </row>
    <row r="143" spans="7:16" ht="14.5" x14ac:dyDescent="0.3">
      <c r="G143" s="14" t="s">
        <v>118</v>
      </c>
      <c r="H143" s="61">
        <f t="shared" si="3"/>
        <v>6.5609388445498594E-3</v>
      </c>
      <c r="I143" s="61">
        <f t="shared" si="3"/>
        <v>1.4320242893446761E-2</v>
      </c>
      <c r="J143" s="61">
        <f t="shared" si="3"/>
        <v>2.8483425002932498E-2</v>
      </c>
      <c r="K143" s="61">
        <f t="shared" si="3"/>
        <v>4.1528494147414975E-2</v>
      </c>
      <c r="L143" s="61">
        <f t="shared" si="3"/>
        <v>5.5394263453807267E-3</v>
      </c>
      <c r="M143" s="61">
        <f t="shared" si="3"/>
        <v>0.2062989456395827</v>
      </c>
      <c r="N143" s="61">
        <f t="shared" si="3"/>
        <v>0.23464355119129274</v>
      </c>
      <c r="O143" s="61">
        <f t="shared" si="3"/>
        <v>3.4942413091220209E-3</v>
      </c>
      <c r="P143" s="61">
        <f t="shared" si="3"/>
        <v>0</v>
      </c>
    </row>
    <row r="144" spans="7:16" ht="14.5" x14ac:dyDescent="0.3">
      <c r="G144" s="14" t="s">
        <v>119</v>
      </c>
      <c r="H144" s="61">
        <f t="shared" si="3"/>
        <v>0.90210543259289588</v>
      </c>
      <c r="I144" s="61">
        <f t="shared" si="3"/>
        <v>0.80727886903495716</v>
      </c>
      <c r="J144" s="61">
        <f t="shared" si="3"/>
        <v>0.55546109082073403</v>
      </c>
      <c r="K144" s="61">
        <f t="shared" si="3"/>
        <v>0</v>
      </c>
      <c r="L144" s="61">
        <f t="shared" si="3"/>
        <v>0</v>
      </c>
      <c r="M144" s="61">
        <f t="shared" si="3"/>
        <v>9.8148673007558737E-2</v>
      </c>
      <c r="N144" s="61">
        <f t="shared" si="3"/>
        <v>0.11783599260087974</v>
      </c>
      <c r="O144" s="61">
        <f t="shared" si="3"/>
        <v>0</v>
      </c>
      <c r="P144" s="61">
        <f t="shared" si="3"/>
        <v>0</v>
      </c>
    </row>
    <row r="145" spans="7:16" ht="14.5" x14ac:dyDescent="0.3">
      <c r="G145" s="14" t="s">
        <v>120</v>
      </c>
      <c r="H145" s="61">
        <f t="shared" si="3"/>
        <v>5.7285333343902499E-3</v>
      </c>
      <c r="I145" s="61">
        <f t="shared" si="3"/>
        <v>1.276589041380294E-2</v>
      </c>
      <c r="J145" s="61">
        <f t="shared" si="3"/>
        <v>1.9644178917626438E-2</v>
      </c>
      <c r="K145" s="61">
        <f t="shared" si="3"/>
        <v>1.2618542352231948E-2</v>
      </c>
      <c r="L145" s="61">
        <f t="shared" si="3"/>
        <v>2.1514446555732517E-3</v>
      </c>
      <c r="M145" s="61">
        <f t="shared" si="3"/>
        <v>1.9192044802753107E-3</v>
      </c>
      <c r="N145" s="61">
        <f t="shared" si="3"/>
        <v>1.4459767507990925E-3</v>
      </c>
      <c r="O145" s="61">
        <f t="shared" si="3"/>
        <v>1.5562547903862993E-2</v>
      </c>
      <c r="P145" s="61">
        <f t="shared" si="3"/>
        <v>0</v>
      </c>
    </row>
    <row r="146" spans="7:16" ht="14.5" x14ac:dyDescent="0.3">
      <c r="G146" s="58" t="s">
        <v>121</v>
      </c>
      <c r="H146" s="61">
        <f t="shared" si="3"/>
        <v>5.8101197367774532E-3</v>
      </c>
      <c r="I146" s="61">
        <f t="shared" si="3"/>
        <v>1.1688171187311702E-2</v>
      </c>
      <c r="J146" s="61">
        <f t="shared" si="3"/>
        <v>3.0089869485607362E-2</v>
      </c>
      <c r="K146" s="61">
        <f t="shared" si="3"/>
        <v>0.10555745445075736</v>
      </c>
      <c r="L146" s="61">
        <f t="shared" si="3"/>
        <v>4.491688961886716E-2</v>
      </c>
      <c r="M146" s="61">
        <f t="shared" si="3"/>
        <v>0.11614144498928246</v>
      </c>
      <c r="N146" s="61">
        <f t="shared" si="3"/>
        <v>1.7085098177815298E-3</v>
      </c>
      <c r="O146" s="61">
        <f t="shared" si="3"/>
        <v>4.0516486830973926E-2</v>
      </c>
      <c r="P146" s="61">
        <f t="shared" si="3"/>
        <v>6.5947726534562367E-3</v>
      </c>
    </row>
    <row r="147" spans="7:16" ht="14.5" x14ac:dyDescent="0.3">
      <c r="G147" s="60" t="s">
        <v>122</v>
      </c>
      <c r="H147" s="61">
        <f>SUM(H140:H146)</f>
        <v>1</v>
      </c>
      <c r="I147" s="61">
        <f t="shared" ref="I147:M147" si="4">SUM(I140:I146)</f>
        <v>0.99999999999999978</v>
      </c>
      <c r="J147" s="61">
        <f t="shared" si="4"/>
        <v>1</v>
      </c>
      <c r="K147" s="61">
        <f t="shared" si="4"/>
        <v>1</v>
      </c>
      <c r="L147" s="61">
        <f t="shared" si="4"/>
        <v>1</v>
      </c>
      <c r="M147" s="61">
        <f t="shared" si="4"/>
        <v>1</v>
      </c>
      <c r="N147" s="61">
        <f>SUM(N140:N146)</f>
        <v>0.99999999999999989</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F7089CB7-C7CD-4BE0-A685-DC62426512BE}"/>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嘉義縣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2025-10-30T07:22:29Z</dcterms:created>
  <dcterms:modified xsi:type="dcterms:W3CDTF">2025-10-30T07:22:29Z</dcterms:modified>
</cp:coreProperties>
</file>