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EE80751A-7C59-4659-91D9-D034771CFA1D}" xr6:coauthVersionLast="36" xr6:coauthVersionMax="36" xr10:uidLastSave="{00000000-0000-0000-0000-000000000000}"/>
  <bookViews>
    <workbookView xWindow="0" yWindow="0" windowWidth="15950" windowHeight="5870" xr2:uid="{75F620F6-7A5B-41BF-9A91-204CE213FB4F}"/>
  </bookViews>
  <sheets>
    <sheet name="基隆市" sheetId="1" r:id="rId1"/>
  </sheets>
  <definedNames>
    <definedName name="_xlnm._FilterDatabase" localSheetId="0" hidden="1">基隆市!$A$4:$X$4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1" i="1" s="1"/>
  <c r="I136" i="1"/>
  <c r="I141" i="1" s="1"/>
  <c r="P135" i="1"/>
  <c r="O135" i="1"/>
  <c r="N135" i="1"/>
  <c r="M135" i="1"/>
  <c r="L135" i="1"/>
  <c r="K135" i="1"/>
  <c r="J135" i="1"/>
  <c r="I135" i="1"/>
  <c r="I146" i="1" s="1"/>
  <c r="H135" i="1"/>
  <c r="H146" i="1" s="1"/>
  <c r="P134" i="1"/>
  <c r="P145" i="1" s="1"/>
  <c r="O134" i="1"/>
  <c r="N134" i="1"/>
  <c r="N145" i="1" s="1"/>
  <c r="M134" i="1"/>
  <c r="L134" i="1"/>
  <c r="K134" i="1"/>
  <c r="J134" i="1"/>
  <c r="I134" i="1"/>
  <c r="H134" i="1"/>
  <c r="P133" i="1"/>
  <c r="O133" i="1"/>
  <c r="N133" i="1"/>
  <c r="M133" i="1"/>
  <c r="L133" i="1"/>
  <c r="K133" i="1"/>
  <c r="J133" i="1"/>
  <c r="J144" i="1" s="1"/>
  <c r="I133" i="1"/>
  <c r="I144" i="1" s="1"/>
  <c r="H133" i="1"/>
  <c r="H144" i="1" s="1"/>
  <c r="P132" i="1"/>
  <c r="P143" i="1" s="1"/>
  <c r="O132" i="1"/>
  <c r="N132" i="1"/>
  <c r="M132" i="1"/>
  <c r="L132" i="1"/>
  <c r="K132" i="1"/>
  <c r="J132" i="1"/>
  <c r="I132" i="1"/>
  <c r="H132" i="1"/>
  <c r="P131" i="1"/>
  <c r="O131" i="1"/>
  <c r="N131" i="1"/>
  <c r="M131" i="1"/>
  <c r="L131" i="1"/>
  <c r="K131" i="1"/>
  <c r="J131" i="1"/>
  <c r="J142" i="1" s="1"/>
  <c r="I131" i="1"/>
  <c r="I142" i="1" s="1"/>
  <c r="H131" i="1"/>
  <c r="H142" i="1" s="1"/>
  <c r="P130" i="1"/>
  <c r="P136" i="1" s="1"/>
  <c r="O130" i="1"/>
  <c r="N130" i="1"/>
  <c r="M130" i="1"/>
  <c r="L130" i="1"/>
  <c r="K130" i="1"/>
  <c r="J130" i="1"/>
  <c r="I130" i="1"/>
  <c r="H130" i="1"/>
  <c r="P129" i="1"/>
  <c r="O129" i="1"/>
  <c r="N129" i="1"/>
  <c r="N136" i="1" s="1"/>
  <c r="M129" i="1"/>
  <c r="L129" i="1"/>
  <c r="K129" i="1"/>
  <c r="K136" i="1" s="1"/>
  <c r="J129" i="1"/>
  <c r="J140" i="1" s="1"/>
  <c r="I129" i="1"/>
  <c r="I140" i="1" s="1"/>
  <c r="H129" i="1"/>
  <c r="H136" i="1" s="1"/>
  <c r="O143" i="1" l="1"/>
  <c r="M142" i="1"/>
  <c r="K141" i="1"/>
  <c r="K143" i="1"/>
  <c r="K146" i="1"/>
  <c r="M145" i="1"/>
  <c r="M140" i="1"/>
  <c r="K144" i="1"/>
  <c r="N146" i="1"/>
  <c r="N144" i="1"/>
  <c r="N141" i="1"/>
  <c r="N142" i="1"/>
  <c r="O145" i="1"/>
  <c r="H145" i="1"/>
  <c r="H141" i="1"/>
  <c r="H143" i="1"/>
  <c r="O141" i="1"/>
  <c r="M143" i="1"/>
  <c r="K145" i="1"/>
  <c r="K142" i="1"/>
  <c r="I147" i="1"/>
  <c r="P144" i="1"/>
  <c r="P142" i="1"/>
  <c r="P140" i="1"/>
  <c r="P146" i="1"/>
  <c r="N143" i="1"/>
  <c r="L136" i="1"/>
  <c r="L142" i="1" s="1"/>
  <c r="O136" i="1"/>
  <c r="I145" i="1"/>
  <c r="M136" i="1"/>
  <c r="J143" i="1"/>
  <c r="J147" i="1" s="1"/>
  <c r="J145" i="1"/>
  <c r="H140" i="1"/>
  <c r="H147" i="1" s="1"/>
  <c r="I143" i="1"/>
  <c r="P141" i="1"/>
  <c r="K140" i="1"/>
  <c r="N140" i="1"/>
  <c r="P147" i="1" l="1"/>
  <c r="K147" i="1"/>
  <c r="L144" i="1"/>
  <c r="L143" i="1"/>
  <c r="L141" i="1"/>
  <c r="L146" i="1"/>
  <c r="N147" i="1"/>
  <c r="L140" i="1"/>
  <c r="L145" i="1"/>
  <c r="M146" i="1"/>
  <c r="M144" i="1"/>
  <c r="M141" i="1"/>
  <c r="M147" i="1" s="1"/>
  <c r="O144" i="1"/>
  <c r="O146" i="1"/>
  <c r="O142" i="1"/>
  <c r="O140" i="1"/>
  <c r="L147" i="1" l="1"/>
  <c r="O147" i="1"/>
</calcChain>
</file>

<file path=xl/sharedStrings.xml><?xml version="1.0" encoding="utf-8"?>
<sst xmlns="http://schemas.openxmlformats.org/spreadsheetml/2006/main" count="282" uniqueCount="124">
  <si>
    <t>基隆市民國112年各污染源行業別排放量分類統計表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</si>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</sst>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0DEAF162-79A9-43FD-B0D9-636DE3DA083F}"/>
    <cellStyle name="一般 2 2" xfId="4" xr:uid="{A0F97F42-13C2-4F28-B44C-9D29137371AE}"/>
    <cellStyle name="一般 2 5" xfId="3" xr:uid="{07AF607D-504A-4020-9FF5-80B7902BA017}"/>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9B9BE-E422-472A-AF5F-86AAA12A14DA}">
  <sheetPr codeName="工作表12"/>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54.574999999999996</v>
      </c>
      <c r="H6" s="31">
        <v>1.4255358603768897E-2</v>
      </c>
      <c r="I6" s="30">
        <v>39.548683333333329</v>
      </c>
      <c r="J6" s="32">
        <v>3.9854275349856069E-2</v>
      </c>
      <c r="K6" s="33">
        <v>31.105244342648348</v>
      </c>
      <c r="L6" s="31">
        <v>8.5918388249714983E-2</v>
      </c>
      <c r="M6" s="30">
        <v>2674.0290000000005</v>
      </c>
      <c r="N6" s="32">
        <v>0.88139082713605055</v>
      </c>
      <c r="O6" s="33">
        <v>1689.13</v>
      </c>
      <c r="P6" s="31">
        <v>0.3842032509228166</v>
      </c>
      <c r="Q6" s="30">
        <v>2.0824001391206992</v>
      </c>
      <c r="R6" s="32">
        <v>3.8006800010666029E-4</v>
      </c>
      <c r="S6" s="33">
        <v>1.9684768461950339</v>
      </c>
      <c r="T6" s="31">
        <v>5.0185771525337061E-4</v>
      </c>
      <c r="U6" s="30">
        <v>6.5869999999999997</v>
      </c>
      <c r="V6" s="32">
        <v>2.620798931799406E-3</v>
      </c>
      <c r="W6" s="33">
        <v>8.9999999999999976E-3</v>
      </c>
      <c r="X6" s="32">
        <v>3.4543905303640911E-2</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0.27250457371430997</v>
      </c>
      <c r="R7" s="32">
        <v>4.9736007218693667E-5</v>
      </c>
      <c r="S7" s="33">
        <v>0.21652315380496717</v>
      </c>
      <c r="T7" s="31">
        <v>5.5201977853108431E-5</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0.15</v>
      </c>
      <c r="H10" s="31">
        <v>3.9181013111595688E-5</v>
      </c>
      <c r="I10" s="30">
        <v>8.6559501594714053E-2</v>
      </c>
      <c r="J10" s="32">
        <v>8.7228345419894889E-5</v>
      </c>
      <c r="K10" s="33">
        <v>7.9022081126521745E-2</v>
      </c>
      <c r="L10" s="31">
        <v>2.1827347735121203E-4</v>
      </c>
      <c r="M10" s="30">
        <v>1.7370000000000001</v>
      </c>
      <c r="N10" s="32">
        <v>5.7253525176253497E-4</v>
      </c>
      <c r="O10" s="33">
        <v>4.6959999999999997</v>
      </c>
      <c r="P10" s="31">
        <v>1.0681347595114328E-3</v>
      </c>
      <c r="Q10" s="30">
        <v>1.6615125893354572</v>
      </c>
      <c r="R10" s="32">
        <v>3.0324996388418125E-4</v>
      </c>
      <c r="S10" s="33">
        <v>0.53938749802586483</v>
      </c>
      <c r="T10" s="31">
        <v>1.3751534742140032E-4</v>
      </c>
      <c r="U10" s="30">
        <v>0.10299999999999998</v>
      </c>
      <c r="V10" s="32">
        <v>4.0981067249937572E-5</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22.282569825155345</v>
      </c>
      <c r="R12" s="32">
        <v>4.0668897353511643E-3</v>
      </c>
      <c r="S12" s="33">
        <v>18.012612501974132</v>
      </c>
      <c r="T12" s="31">
        <v>4.5922656258103583E-3</v>
      </c>
      <c r="U12" s="30">
        <v>0</v>
      </c>
      <c r="V12" s="32">
        <v>0</v>
      </c>
      <c r="W12" s="33">
        <v>0</v>
      </c>
      <c r="X12" s="32">
        <v>0</v>
      </c>
    </row>
    <row r="13" spans="1:24" x14ac:dyDescent="0.3">
      <c r="A13" s="29"/>
      <c r="B13" s="21"/>
      <c r="C13" s="22"/>
      <c r="D13" s="23" t="s">
        <v>23</v>
      </c>
      <c r="E13" s="23" t="s">
        <v>17</v>
      </c>
      <c r="F13" s="23" t="s">
        <v>18</v>
      </c>
      <c r="G13" s="30">
        <v>7.8E-2</v>
      </c>
      <c r="H13" s="31">
        <v>2.037412681802976E-5</v>
      </c>
      <c r="I13" s="30">
        <v>6.7821178260183357E-2</v>
      </c>
      <c r="J13" s="32">
        <v>6.83452313734765E-5</v>
      </c>
      <c r="K13" s="33">
        <v>6.2203731896934213E-2</v>
      </c>
      <c r="L13" s="31">
        <v>1.7181811301106593E-4</v>
      </c>
      <c r="M13" s="30">
        <v>0</v>
      </c>
      <c r="N13" s="32">
        <v>0</v>
      </c>
      <c r="O13" s="33">
        <v>2.3279999999999994</v>
      </c>
      <c r="P13" s="31">
        <v>5.2951825386341887E-4</v>
      </c>
      <c r="Q13" s="30">
        <v>2.5166818398418211</v>
      </c>
      <c r="R13" s="32">
        <v>4.5933066167452386E-4</v>
      </c>
      <c r="S13" s="33">
        <v>2.379</v>
      </c>
      <c r="T13" s="31">
        <v>6.065194553319511E-4</v>
      </c>
      <c r="U13" s="30">
        <v>0.54700000000000004</v>
      </c>
      <c r="V13" s="32">
        <v>2.1763731830792095E-4</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1.3186445093446062</v>
      </c>
      <c r="R15" s="32">
        <v>2.406716039357621E-4</v>
      </c>
      <c r="S15" s="33">
        <v>1.052999999999999</v>
      </c>
      <c r="T15" s="31">
        <v>2.6845943104856823E-4</v>
      </c>
      <c r="U15" s="30">
        <v>0</v>
      </c>
      <c r="V15" s="32">
        <v>0</v>
      </c>
      <c r="W15" s="33">
        <v>0</v>
      </c>
      <c r="X15" s="32">
        <v>0</v>
      </c>
    </row>
    <row r="16" spans="1:24" x14ac:dyDescent="0.3">
      <c r="A16" s="29"/>
      <c r="B16" s="34"/>
      <c r="C16" s="35"/>
      <c r="D16" s="23" t="s">
        <v>24</v>
      </c>
      <c r="E16" s="23" t="s">
        <v>17</v>
      </c>
      <c r="F16" s="23" t="s">
        <v>18</v>
      </c>
      <c r="G16" s="30">
        <v>0.22237331415213088</v>
      </c>
      <c r="H16" s="31">
        <v>5.8085411583090848E-5</v>
      </c>
      <c r="I16" s="30">
        <v>0.16250843493376488</v>
      </c>
      <c r="J16" s="32">
        <v>1.6376413490017835E-4</v>
      </c>
      <c r="K16" s="33">
        <v>0.1268219909717356</v>
      </c>
      <c r="L16" s="31">
        <v>3.5030559280871724E-4</v>
      </c>
      <c r="M16" s="30">
        <v>2.0000000000000004E-2</v>
      </c>
      <c r="N16" s="32">
        <v>6.5922308780948191E-6</v>
      </c>
      <c r="O16" s="33">
        <v>1.5999999999999997E-2</v>
      </c>
      <c r="P16" s="31">
        <v>3.6393007138379307E-6</v>
      </c>
      <c r="Q16" s="30">
        <v>0</v>
      </c>
      <c r="R16" s="32">
        <v>0</v>
      </c>
      <c r="S16" s="33">
        <v>0</v>
      </c>
      <c r="T16" s="31">
        <v>0</v>
      </c>
      <c r="U16" s="30">
        <v>2E-3</v>
      </c>
      <c r="V16" s="32">
        <v>7.9574887863956464E-7</v>
      </c>
      <c r="W16" s="33">
        <v>0</v>
      </c>
      <c r="X16" s="32">
        <v>0</v>
      </c>
    </row>
    <row r="17" spans="1:24" x14ac:dyDescent="0.3">
      <c r="A17" s="29"/>
      <c r="B17" s="34"/>
      <c r="C17" s="35"/>
      <c r="D17" s="23"/>
      <c r="E17" s="23" t="s">
        <v>17</v>
      </c>
      <c r="F17" s="23" t="s">
        <v>19</v>
      </c>
      <c r="G17" s="30">
        <v>0.44462668584786913</v>
      </c>
      <c r="H17" s="31">
        <v>1.1613949338647132E-4</v>
      </c>
      <c r="I17" s="30">
        <v>0.28997026693541572</v>
      </c>
      <c r="J17" s="32">
        <v>2.9221086235189437E-4</v>
      </c>
      <c r="K17" s="33">
        <v>0.2087790991082476</v>
      </c>
      <c r="L17" s="31">
        <v>5.7668615292031094E-4</v>
      </c>
      <c r="M17" s="30">
        <v>0</v>
      </c>
      <c r="N17" s="32">
        <v>0</v>
      </c>
      <c r="O17" s="33">
        <v>0</v>
      </c>
      <c r="P17" s="31">
        <v>0</v>
      </c>
      <c r="Q17" s="30">
        <v>0.15710573519967885</v>
      </c>
      <c r="R17" s="32">
        <v>2.8674058102897368E-5</v>
      </c>
      <c r="S17" s="33">
        <v>0.127</v>
      </c>
      <c r="T17" s="31">
        <v>3.2378297951726687E-5</v>
      </c>
      <c r="U17" s="30">
        <v>0</v>
      </c>
      <c r="V17" s="32">
        <v>0</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0</v>
      </c>
      <c r="N18" s="32">
        <v>0</v>
      </c>
      <c r="O18" s="33">
        <v>0</v>
      </c>
      <c r="P18" s="31">
        <v>0</v>
      </c>
      <c r="Q18" s="30">
        <v>0</v>
      </c>
      <c r="R18" s="32">
        <v>0</v>
      </c>
      <c r="S18" s="33">
        <v>0</v>
      </c>
      <c r="T18" s="31">
        <v>0</v>
      </c>
      <c r="U18" s="30">
        <v>0</v>
      </c>
      <c r="V18" s="32">
        <v>0</v>
      </c>
      <c r="W18" s="33">
        <v>0</v>
      </c>
      <c r="X18" s="32">
        <v>0</v>
      </c>
    </row>
    <row r="19" spans="1:24" x14ac:dyDescent="0.3">
      <c r="A19" s="29"/>
      <c r="B19" s="34"/>
      <c r="C19" s="35"/>
      <c r="D19" s="23"/>
      <c r="E19" s="23" t="s">
        <v>17</v>
      </c>
      <c r="F19" s="23" t="s">
        <v>19</v>
      </c>
      <c r="G19" s="30">
        <v>9.1609999999999996</v>
      </c>
      <c r="H19" s="31">
        <v>2.3929150741021873E-3</v>
      </c>
      <c r="I19" s="30">
        <v>5.0623494666138305</v>
      </c>
      <c r="J19" s="32">
        <v>5.1014661565123654E-3</v>
      </c>
      <c r="K19" s="33">
        <v>3.388921575762307</v>
      </c>
      <c r="L19" s="31">
        <v>9.3608227759509402E-3</v>
      </c>
      <c r="M19" s="30">
        <v>0</v>
      </c>
      <c r="N19" s="32">
        <v>0</v>
      </c>
      <c r="O19" s="33">
        <v>0</v>
      </c>
      <c r="P19" s="31">
        <v>0</v>
      </c>
      <c r="Q19" s="30">
        <v>0</v>
      </c>
      <c r="R19" s="32">
        <v>0</v>
      </c>
      <c r="S19" s="33">
        <v>0</v>
      </c>
      <c r="T19" s="31">
        <v>0</v>
      </c>
      <c r="U19" s="30">
        <v>0</v>
      </c>
      <c r="V19" s="32">
        <v>0</v>
      </c>
      <c r="W19" s="33">
        <v>0</v>
      </c>
      <c r="X19" s="32">
        <v>0</v>
      </c>
    </row>
    <row r="20" spans="1:24" x14ac:dyDescent="0.3">
      <c r="A20" s="29"/>
      <c r="B20" s="34"/>
      <c r="C20" s="35"/>
      <c r="D20" s="23" t="s">
        <v>26</v>
      </c>
      <c r="E20" s="23" t="s">
        <v>17</v>
      </c>
      <c r="F20" s="23" t="s">
        <v>18</v>
      </c>
      <c r="G20" s="30">
        <v>0</v>
      </c>
      <c r="H20" s="31">
        <v>0</v>
      </c>
      <c r="I20" s="30">
        <v>0</v>
      </c>
      <c r="J20" s="32">
        <v>0</v>
      </c>
      <c r="K20" s="33">
        <v>0</v>
      </c>
      <c r="L20" s="31">
        <v>0</v>
      </c>
      <c r="M20" s="30">
        <v>0</v>
      </c>
      <c r="N20" s="32">
        <v>0</v>
      </c>
      <c r="O20" s="33">
        <v>0</v>
      </c>
      <c r="P20" s="31">
        <v>0</v>
      </c>
      <c r="Q20" s="30">
        <v>0</v>
      </c>
      <c r="R20" s="32">
        <v>0</v>
      </c>
      <c r="S20" s="33">
        <v>0</v>
      </c>
      <c r="T20" s="31">
        <v>0</v>
      </c>
      <c r="U20" s="30">
        <v>0</v>
      </c>
      <c r="V20" s="32">
        <v>0</v>
      </c>
      <c r="W20" s="33">
        <v>0</v>
      </c>
      <c r="X20" s="32">
        <v>0</v>
      </c>
    </row>
    <row r="21" spans="1:24" x14ac:dyDescent="0.3">
      <c r="A21" s="29"/>
      <c r="B21" s="34"/>
      <c r="C21" s="35"/>
      <c r="D21" s="23"/>
      <c r="E21" s="23" t="s">
        <v>17</v>
      </c>
      <c r="F21" s="23" t="s">
        <v>19</v>
      </c>
      <c r="G21" s="30">
        <v>0</v>
      </c>
      <c r="H21" s="31">
        <v>0</v>
      </c>
      <c r="I21" s="30">
        <v>0</v>
      </c>
      <c r="J21" s="32">
        <v>0</v>
      </c>
      <c r="K21" s="33">
        <v>0</v>
      </c>
      <c r="L21" s="31">
        <v>0</v>
      </c>
      <c r="M21" s="30">
        <v>0</v>
      </c>
      <c r="N21" s="32">
        <v>0</v>
      </c>
      <c r="O21" s="33">
        <v>0</v>
      </c>
      <c r="P21" s="31">
        <v>0</v>
      </c>
      <c r="Q21" s="30">
        <v>0</v>
      </c>
      <c r="R21" s="32">
        <v>0</v>
      </c>
      <c r="S21" s="33">
        <v>0</v>
      </c>
      <c r="T21" s="31">
        <v>0</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6.7366956506999074</v>
      </c>
      <c r="R23" s="32">
        <v>1.2295439263512004E-3</v>
      </c>
      <c r="S23" s="33">
        <v>6.4</v>
      </c>
      <c r="T23" s="31">
        <v>1.631662258984652E-3</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0.40570886075949364</v>
      </c>
      <c r="H30" s="31">
        <v>1.0597389461938847E-4</v>
      </c>
      <c r="I30" s="30">
        <v>0.28692648995504239</v>
      </c>
      <c r="J30" s="32">
        <v>2.8914356615755785E-4</v>
      </c>
      <c r="K30" s="33">
        <v>0.22843724460720347</v>
      </c>
      <c r="L30" s="31">
        <v>6.3098555525398421E-4</v>
      </c>
      <c r="M30" s="30">
        <v>0.26499999999999996</v>
      </c>
      <c r="N30" s="32">
        <v>8.7347059134756325E-5</v>
      </c>
      <c r="O30" s="33">
        <v>4.359</v>
      </c>
      <c r="P30" s="31">
        <v>9.9148198822622134E-4</v>
      </c>
      <c r="Q30" s="30">
        <v>0</v>
      </c>
      <c r="R30" s="32">
        <v>0</v>
      </c>
      <c r="S30" s="33">
        <v>0</v>
      </c>
      <c r="T30" s="31">
        <v>0</v>
      </c>
      <c r="U30" s="30">
        <v>0.15267175572519084</v>
      </c>
      <c r="V30" s="32">
        <v>6.0744189209127071E-5</v>
      </c>
      <c r="W30" s="33">
        <v>0</v>
      </c>
      <c r="X30" s="32">
        <v>0</v>
      </c>
    </row>
    <row r="31" spans="1:24" x14ac:dyDescent="0.3">
      <c r="A31" s="29"/>
      <c r="B31" s="34"/>
      <c r="C31" s="35"/>
      <c r="D31" s="23"/>
      <c r="E31" s="23" t="s">
        <v>17</v>
      </c>
      <c r="F31" s="23" t="s">
        <v>19</v>
      </c>
      <c r="G31" s="30">
        <v>1.2911392405063294E-3</v>
      </c>
      <c r="H31" s="31">
        <v>3.3725429007449462E-7</v>
      </c>
      <c r="I31" s="30">
        <v>9.4253164556962047E-4</v>
      </c>
      <c r="J31" s="32">
        <v>9.4981457187537066E-7</v>
      </c>
      <c r="K31" s="33">
        <v>7.3274213038947709E-4</v>
      </c>
      <c r="L31" s="31">
        <v>2.0239681177944477E-6</v>
      </c>
      <c r="M31" s="30">
        <v>0</v>
      </c>
      <c r="N31" s="32">
        <v>0</v>
      </c>
      <c r="O31" s="33">
        <v>0</v>
      </c>
      <c r="P31" s="31">
        <v>0</v>
      </c>
      <c r="Q31" s="30">
        <v>0</v>
      </c>
      <c r="R31" s="32">
        <v>0</v>
      </c>
      <c r="S31" s="33">
        <v>0</v>
      </c>
      <c r="T31" s="31">
        <v>0</v>
      </c>
      <c r="U31" s="30">
        <v>9.032824427480915E-2</v>
      </c>
      <c r="V31" s="32">
        <v>3.5939299545580027E-5</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2E-3</v>
      </c>
      <c r="P32" s="31">
        <v>4.5491258922974144E-7</v>
      </c>
      <c r="Q32" s="30">
        <v>8.7175578309268538</v>
      </c>
      <c r="R32" s="32">
        <v>1.5910797873906993E-3</v>
      </c>
      <c r="S32" s="33">
        <v>6.3150000000000004</v>
      </c>
      <c r="T32" s="31">
        <v>1.609991744607512E-3</v>
      </c>
      <c r="U32" s="30">
        <v>1.2999999999999999E-2</v>
      </c>
      <c r="V32" s="32">
        <v>5.1723677111571696E-6</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8.8999999999999996E-2</v>
      </c>
      <c r="H34" s="31">
        <v>2.3247401112880106E-5</v>
      </c>
      <c r="I34" s="30">
        <v>6.2641949288107956E-2</v>
      </c>
      <c r="J34" s="32">
        <v>6.3125982585513174E-5</v>
      </c>
      <c r="K34" s="33">
        <v>5.091880597217141E-2</v>
      </c>
      <c r="L34" s="31">
        <v>1.4064707843270544E-4</v>
      </c>
      <c r="M34" s="30">
        <v>0.375</v>
      </c>
      <c r="N34" s="32">
        <v>1.2360432896427783E-4</v>
      </c>
      <c r="O34" s="33">
        <v>0.80800000000000005</v>
      </c>
      <c r="P34" s="31">
        <v>1.8378468604881554E-4</v>
      </c>
      <c r="Q34" s="30">
        <v>0</v>
      </c>
      <c r="R34" s="32">
        <v>0</v>
      </c>
      <c r="S34" s="33">
        <v>0</v>
      </c>
      <c r="T34" s="31">
        <v>0</v>
      </c>
      <c r="U34" s="30">
        <v>0.66200000000000003</v>
      </c>
      <c r="V34" s="32">
        <v>2.6339287882969591E-4</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0.84490722158567444</v>
      </c>
      <c r="R35" s="32">
        <v>1.5420772979747165E-4</v>
      </c>
      <c r="S35" s="33">
        <v>0.68300000000000005</v>
      </c>
      <c r="T35" s="31">
        <v>1.7412895670101833E-4</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3.4863001756141689</v>
      </c>
      <c r="R37" s="32">
        <v>6.3629996494174023E-4</v>
      </c>
      <c r="S37" s="33">
        <v>3.4510000000000001</v>
      </c>
      <c r="T37" s="31">
        <v>8.798228837118802E-4</v>
      </c>
      <c r="U37" s="30">
        <v>0</v>
      </c>
      <c r="V37" s="32">
        <v>0</v>
      </c>
      <c r="W37" s="33">
        <v>0</v>
      </c>
      <c r="X37" s="32">
        <v>0</v>
      </c>
    </row>
    <row r="38" spans="1:24" x14ac:dyDescent="0.3">
      <c r="A38" s="29"/>
      <c r="B38" s="34"/>
      <c r="C38" s="35"/>
      <c r="D38" s="23" t="s">
        <v>35</v>
      </c>
      <c r="E38" s="23" t="s">
        <v>17</v>
      </c>
      <c r="F38" s="23" t="s">
        <v>18</v>
      </c>
      <c r="G38" s="30">
        <v>0.17215767004985752</v>
      </c>
      <c r="H38" s="31">
        <v>4.4968746183234878E-5</v>
      </c>
      <c r="I38" s="30">
        <v>0.12444289162660255</v>
      </c>
      <c r="J38" s="32">
        <v>1.2540445977473965E-4</v>
      </c>
      <c r="K38" s="33">
        <v>9.6146976000178547E-2</v>
      </c>
      <c r="L38" s="31">
        <v>2.6557557696767583E-4</v>
      </c>
      <c r="M38" s="30">
        <v>1.8</v>
      </c>
      <c r="N38" s="32">
        <v>5.9330077902853369E-4</v>
      </c>
      <c r="O38" s="33">
        <v>2.6040000000000001</v>
      </c>
      <c r="P38" s="31">
        <v>5.9229619117712336E-4</v>
      </c>
      <c r="Q38" s="30">
        <v>0</v>
      </c>
      <c r="R38" s="32">
        <v>0</v>
      </c>
      <c r="S38" s="33">
        <v>0</v>
      </c>
      <c r="T38" s="31">
        <v>0</v>
      </c>
      <c r="U38" s="30">
        <v>4.0000000000000001E-3</v>
      </c>
      <c r="V38" s="32">
        <v>1.5914977572791293E-6</v>
      </c>
      <c r="W38" s="33">
        <v>2E-3</v>
      </c>
      <c r="X38" s="32">
        <v>7.6764234008090942E-3</v>
      </c>
    </row>
    <row r="39" spans="1:24" x14ac:dyDescent="0.3">
      <c r="A39" s="29"/>
      <c r="B39" s="34"/>
      <c r="C39" s="35"/>
      <c r="D39" s="23"/>
      <c r="E39" s="23" t="s">
        <v>17</v>
      </c>
      <c r="F39" s="23" t="s">
        <v>19</v>
      </c>
      <c r="G39" s="30">
        <v>0.16984232995014245</v>
      </c>
      <c r="H39" s="31">
        <v>4.4363963711203282E-5</v>
      </c>
      <c r="I39" s="30">
        <v>0.15353469237339742</v>
      </c>
      <c r="J39" s="32">
        <v>1.5472105238071126E-4</v>
      </c>
      <c r="K39" s="33">
        <v>0.13556300467423935</v>
      </c>
      <c r="L39" s="31">
        <v>3.7444987538418252E-4</v>
      </c>
      <c r="M39" s="30">
        <v>0</v>
      </c>
      <c r="N39" s="32">
        <v>0</v>
      </c>
      <c r="O39" s="33">
        <v>0</v>
      </c>
      <c r="P39" s="31">
        <v>0</v>
      </c>
      <c r="Q39" s="30">
        <v>4.8490990562005246E-2</v>
      </c>
      <c r="R39" s="32">
        <v>8.8503037720091356E-6</v>
      </c>
      <c r="S39" s="33">
        <v>4.8000000000000001E-2</v>
      </c>
      <c r="T39" s="31">
        <v>1.2237466942384889E-5</v>
      </c>
      <c r="U39" s="30">
        <v>1.4E-2</v>
      </c>
      <c r="V39" s="32">
        <v>5.5702421504769527E-6</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0</v>
      </c>
      <c r="H41" s="31">
        <v>0</v>
      </c>
      <c r="I41" s="30">
        <v>0</v>
      </c>
      <c r="J41" s="32">
        <v>0</v>
      </c>
      <c r="K41" s="33">
        <v>0</v>
      </c>
      <c r="L41" s="31">
        <v>0</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v>
      </c>
      <c r="H42" s="31">
        <v>0</v>
      </c>
      <c r="I42" s="30">
        <v>0</v>
      </c>
      <c r="J42" s="32">
        <v>0</v>
      </c>
      <c r="K42" s="33">
        <v>0</v>
      </c>
      <c r="L42" s="31">
        <v>0</v>
      </c>
      <c r="M42" s="30">
        <v>0</v>
      </c>
      <c r="N42" s="32">
        <v>0</v>
      </c>
      <c r="O42" s="33">
        <v>0</v>
      </c>
      <c r="P42" s="31">
        <v>0</v>
      </c>
      <c r="Q42" s="30">
        <v>0</v>
      </c>
      <c r="R42" s="32">
        <v>0</v>
      </c>
      <c r="S42" s="33">
        <v>0</v>
      </c>
      <c r="T42" s="31">
        <v>0</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10.222839463476422</v>
      </c>
      <c r="R43" s="32">
        <v>1.8658153528243332E-3</v>
      </c>
      <c r="S43" s="33">
        <v>10.222839463476422</v>
      </c>
      <c r="T43" s="31">
        <v>2.6062845831583414E-3</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3.675244367022712</v>
      </c>
      <c r="R44" s="32">
        <v>6.7078499959542478E-4</v>
      </c>
      <c r="S44" s="33">
        <v>3.5789999999999997</v>
      </c>
      <c r="T44" s="31">
        <v>9.1245612889157316E-4</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0</v>
      </c>
      <c r="R47" s="32">
        <v>0</v>
      </c>
      <c r="S47" s="33">
        <v>0</v>
      </c>
      <c r="T47" s="31">
        <v>0</v>
      </c>
      <c r="U47" s="30">
        <v>0</v>
      </c>
      <c r="V47" s="32">
        <v>0</v>
      </c>
      <c r="W47" s="33">
        <v>0</v>
      </c>
      <c r="X47" s="32">
        <v>0</v>
      </c>
    </row>
    <row r="48" spans="1:24" x14ac:dyDescent="0.3">
      <c r="A48" s="29"/>
      <c r="B48" s="34"/>
      <c r="C48" s="35"/>
      <c r="D48" s="23" t="s">
        <v>39</v>
      </c>
      <c r="E48" s="23" t="s">
        <v>17</v>
      </c>
      <c r="F48" s="23" t="s">
        <v>18</v>
      </c>
      <c r="G48" s="30">
        <v>0.15061826614341775</v>
      </c>
      <c r="H48" s="31">
        <v>3.9342508404073734E-5</v>
      </c>
      <c r="I48" s="30">
        <v>0.1177454390313482</v>
      </c>
      <c r="J48" s="32">
        <v>1.1865525607498206E-4</v>
      </c>
      <c r="K48" s="33">
        <v>0.11234076981259969</v>
      </c>
      <c r="L48" s="31">
        <v>3.1030580472877914E-4</v>
      </c>
      <c r="M48" s="30">
        <v>0</v>
      </c>
      <c r="N48" s="32">
        <v>0</v>
      </c>
      <c r="O48" s="33">
        <v>1.837</v>
      </c>
      <c r="P48" s="31">
        <v>4.1783721320751745E-4</v>
      </c>
      <c r="Q48" s="30">
        <v>0</v>
      </c>
      <c r="R48" s="32">
        <v>0</v>
      </c>
      <c r="S48" s="33">
        <v>0</v>
      </c>
      <c r="T48" s="31">
        <v>0</v>
      </c>
      <c r="U48" s="30">
        <v>0</v>
      </c>
      <c r="V48" s="32">
        <v>0</v>
      </c>
      <c r="W48" s="33">
        <v>0</v>
      </c>
      <c r="X48" s="32">
        <v>0</v>
      </c>
    </row>
    <row r="49" spans="1:24" x14ac:dyDescent="0.3">
      <c r="A49" s="29"/>
      <c r="B49" s="34"/>
      <c r="C49" s="35"/>
      <c r="D49" s="23"/>
      <c r="E49" s="23" t="s">
        <v>17</v>
      </c>
      <c r="F49" s="23" t="s">
        <v>22</v>
      </c>
      <c r="G49" s="30">
        <v>2.6381733856582233E-2</v>
      </c>
      <c r="H49" s="31">
        <v>6.8910870676091757E-6</v>
      </c>
      <c r="I49" s="30">
        <v>2.0201655369247239E-2</v>
      </c>
      <c r="J49" s="32">
        <v>2.0357753223361702E-5</v>
      </c>
      <c r="K49" s="33">
        <v>1.8326708923237948E-2</v>
      </c>
      <c r="L49" s="31">
        <v>5.0621730382851898E-5</v>
      </c>
      <c r="M49" s="30">
        <v>0</v>
      </c>
      <c r="N49" s="32">
        <v>0</v>
      </c>
      <c r="O49" s="33">
        <v>0</v>
      </c>
      <c r="P49" s="31">
        <v>0</v>
      </c>
      <c r="Q49" s="30">
        <v>66.39578516897987</v>
      </c>
      <c r="R49" s="32">
        <v>1.2118186514980337E-2</v>
      </c>
      <c r="S49" s="33">
        <v>41.203999999999986</v>
      </c>
      <c r="T49" s="31">
        <v>1.0504845581125558E-2</v>
      </c>
      <c r="U49" s="30">
        <v>0</v>
      </c>
      <c r="V49" s="32">
        <v>0</v>
      </c>
      <c r="W49" s="33">
        <v>0</v>
      </c>
      <c r="X49" s="32">
        <v>0</v>
      </c>
    </row>
    <row r="50" spans="1:24" x14ac:dyDescent="0.3">
      <c r="A50" s="29"/>
      <c r="B50" s="34"/>
      <c r="C50" s="35"/>
      <c r="D50" s="23" t="s">
        <v>40</v>
      </c>
      <c r="E50" s="23" t="s">
        <v>17</v>
      </c>
      <c r="F50" s="23" t="s">
        <v>18</v>
      </c>
      <c r="G50" s="30">
        <v>2.7006778451658942E-4</v>
      </c>
      <c r="H50" s="31">
        <v>7.054352937442726E-8</v>
      </c>
      <c r="I50" s="30">
        <v>2.0670988226899754E-4</v>
      </c>
      <c r="J50" s="32">
        <v>2.0830712608177753E-7</v>
      </c>
      <c r="K50" s="33">
        <v>1.4854397826823343E-4</v>
      </c>
      <c r="L50" s="31">
        <v>4.1030570460777394E-7</v>
      </c>
      <c r="M50" s="30">
        <v>0</v>
      </c>
      <c r="N50" s="32">
        <v>0</v>
      </c>
      <c r="O50" s="33">
        <v>0</v>
      </c>
      <c r="P50" s="31">
        <v>0</v>
      </c>
      <c r="Q50" s="30">
        <v>18.061910711970825</v>
      </c>
      <c r="R50" s="32">
        <v>3.2965586937112302E-3</v>
      </c>
      <c r="S50" s="33">
        <v>14.659983696780836</v>
      </c>
      <c r="T50" s="31">
        <v>3.7375222055261855E-3</v>
      </c>
      <c r="U50" s="30">
        <v>0</v>
      </c>
      <c r="V50" s="32">
        <v>0</v>
      </c>
      <c r="W50" s="33">
        <v>0</v>
      </c>
      <c r="X50" s="32">
        <v>0</v>
      </c>
    </row>
    <row r="51" spans="1:24" x14ac:dyDescent="0.3">
      <c r="A51" s="29"/>
      <c r="B51" s="34"/>
      <c r="C51" s="35"/>
      <c r="D51" s="23"/>
      <c r="E51" s="23" t="s">
        <v>17</v>
      </c>
      <c r="F51" s="23" t="s">
        <v>22</v>
      </c>
      <c r="G51" s="30">
        <v>0.75672993221548346</v>
      </c>
      <c r="H51" s="31">
        <v>1.9766296930714516E-4</v>
      </c>
      <c r="I51" s="30">
        <v>0.42719821615797215</v>
      </c>
      <c r="J51" s="32">
        <v>4.3049916964940231E-4</v>
      </c>
      <c r="K51" s="33">
        <v>0.29406156339792811</v>
      </c>
      <c r="L51" s="31">
        <v>8.122519564554636E-4</v>
      </c>
      <c r="M51" s="30">
        <v>0</v>
      </c>
      <c r="N51" s="32">
        <v>0</v>
      </c>
      <c r="O51" s="33">
        <v>0</v>
      </c>
      <c r="P51" s="31">
        <v>0</v>
      </c>
      <c r="Q51" s="30">
        <v>3.4695198724549314</v>
      </c>
      <c r="R51" s="32">
        <v>6.3323731807426163E-4</v>
      </c>
      <c r="S51" s="33">
        <v>2.8080163032191656</v>
      </c>
      <c r="T51" s="31">
        <v>7.1589597259004922E-4</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3.9413929181913305</v>
      </c>
      <c r="R55" s="32">
        <v>7.193609412089587E-4</v>
      </c>
      <c r="S55" s="33">
        <v>3.9413929181913305</v>
      </c>
      <c r="T55" s="31">
        <v>1.00484719881909E-3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5.3022951627907031E-2</v>
      </c>
      <c r="R56" s="32">
        <v>9.6774519009973767E-6</v>
      </c>
      <c r="S56" s="33">
        <v>5.3022951627907031E-2</v>
      </c>
      <c r="T56" s="31">
        <v>1.3518054536128861E-5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248.47939242167004</v>
      </c>
      <c r="R59" s="32">
        <v>4.5351065806833554E-2</v>
      </c>
      <c r="S59" s="33">
        <v>248.47939242167004</v>
      </c>
      <c r="T59" s="31">
        <v>6.3349132304668113E-2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3.488042491170388</v>
      </c>
      <c r="R60" s="32">
        <v>6.3661796261018375E-4</v>
      </c>
      <c r="S60" s="33">
        <v>3.488042491170388</v>
      </c>
      <c r="T60" s="31">
        <v>8.8926676415273869E-4</v>
      </c>
      <c r="U60" s="30">
        <v>0</v>
      </c>
      <c r="V60" s="32">
        <v>0</v>
      </c>
      <c r="W60" s="33">
        <v>0</v>
      </c>
      <c r="X60" s="32">
        <v>0</v>
      </c>
    </row>
    <row r="61" spans="1:24" x14ac:dyDescent="0.3">
      <c r="A61" s="29"/>
      <c r="B61" s="34"/>
      <c r="C61" s="22"/>
      <c r="D61" s="23" t="s">
        <v>48</v>
      </c>
      <c r="E61" s="23"/>
      <c r="F61" s="23"/>
      <c r="G61" s="30">
        <v>7.3659999999999979</v>
      </c>
      <c r="H61" s="31">
        <v>1.924048950533425E-3</v>
      </c>
      <c r="I61" s="30">
        <v>3.88080349796688</v>
      </c>
      <c r="J61" s="32">
        <v>3.9107904018715325E-3</v>
      </c>
      <c r="K61" s="33">
        <v>2.6131903683016708</v>
      </c>
      <c r="L61" s="31">
        <v>7.2181109449224977E-3</v>
      </c>
      <c r="M61" s="30">
        <v>0.8470000000000002</v>
      </c>
      <c r="N61" s="32">
        <v>2.7918097768731562E-4</v>
      </c>
      <c r="O61" s="33">
        <v>6.8830000000000044</v>
      </c>
      <c r="P61" s="31">
        <v>1.5655816758341561E-3</v>
      </c>
      <c r="Q61" s="30">
        <v>173.71292085094066</v>
      </c>
      <c r="R61" s="32">
        <v>3.170510853326293E-2</v>
      </c>
      <c r="S61" s="33">
        <v>138.04599999999988</v>
      </c>
      <c r="T61" s="31">
        <v>3.5194445031842977E-2</v>
      </c>
      <c r="U61" s="30">
        <v>2.6229999999999998</v>
      </c>
      <c r="V61" s="32">
        <v>1.0436246543357891E-3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1493.2459144717434</v>
      </c>
      <c r="R63" s="32">
        <v>0.27253887363855073</v>
      </c>
      <c r="S63" s="33">
        <v>1493.2459144717434</v>
      </c>
      <c r="T63" s="31">
        <v>0.38069890656665112</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6.3E-2</v>
      </c>
      <c r="P64" s="31">
        <v>1.4329746560736855E-5</v>
      </c>
      <c r="Q64" s="30">
        <v>81.895672623560657</v>
      </c>
      <c r="R64" s="32">
        <v>1.4947139085655987E-2</v>
      </c>
      <c r="S64" s="33">
        <v>81.522460084758791</v>
      </c>
      <c r="T64" s="31">
        <v>2.0783925215606819E-2</v>
      </c>
      <c r="U64" s="30">
        <v>6.0000000000000001E-3</v>
      </c>
      <c r="V64" s="32">
        <v>2.3872466359186941E-6</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59.318542504620957</v>
      </c>
      <c r="R65" s="32">
        <v>1.0826487856696434E-2</v>
      </c>
      <c r="S65" s="33">
        <v>59.318542504620957</v>
      </c>
      <c r="T65" s="31">
        <v>1.5123097978557331E-2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1.7112931634832382</v>
      </c>
      <c r="R66" s="32">
        <v>3.1233563522326284E-4</v>
      </c>
      <c r="S66" s="33">
        <v>1.7112931634832382</v>
      </c>
      <c r="T66" s="31">
        <v>4.3628944826782056E-4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40.479877400316006</v>
      </c>
      <c r="H68" s="31">
        <v>1.0573617381183783E-2</v>
      </c>
      <c r="I68" s="30">
        <v>37.584309343236683</v>
      </c>
      <c r="J68" s="32">
        <v>3.7874722674699823E-2</v>
      </c>
      <c r="K68" s="33">
        <v>25.926551168840561</v>
      </c>
      <c r="L68" s="31">
        <v>7.1613888152176675E-2</v>
      </c>
      <c r="M68" s="30">
        <v>0</v>
      </c>
      <c r="N68" s="32">
        <v>0</v>
      </c>
      <c r="O68" s="33">
        <v>1.6041216666666673</v>
      </c>
      <c r="P68" s="31">
        <v>3.6486757041143093E-4</v>
      </c>
      <c r="Q68" s="30">
        <v>320.84800501432483</v>
      </c>
      <c r="R68" s="32">
        <v>5.855937930137551E-2</v>
      </c>
      <c r="S68" s="33">
        <v>142.27495746950291</v>
      </c>
      <c r="T68" s="31">
        <v>3.6272606015880372E-2</v>
      </c>
      <c r="U68" s="30">
        <v>79.63113958333328</v>
      </c>
      <c r="V68" s="32">
        <v>3.1683195014114054E-2</v>
      </c>
      <c r="W68" s="33">
        <v>0</v>
      </c>
      <c r="X68" s="32">
        <v>0</v>
      </c>
    </row>
    <row r="69" spans="1:24" x14ac:dyDescent="0.3">
      <c r="A69" s="29"/>
      <c r="B69" s="34"/>
      <c r="C69" s="22"/>
      <c r="D69" s="23" t="s">
        <v>56</v>
      </c>
      <c r="E69" s="23"/>
      <c r="F69" s="23"/>
      <c r="G69" s="30">
        <v>7.9999999999999984E-3</v>
      </c>
      <c r="H69" s="31">
        <v>2.0896540326184363E-6</v>
      </c>
      <c r="I69" s="30">
        <v>7.5411033595572385E-3</v>
      </c>
      <c r="J69" s="32">
        <v>7.5993733394458277E-6</v>
      </c>
      <c r="K69" s="33">
        <v>7.2020073835705901E-3</v>
      </c>
      <c r="L69" s="31">
        <v>1.9893264934444416E-5</v>
      </c>
      <c r="M69" s="30">
        <v>2E-3</v>
      </c>
      <c r="N69" s="32">
        <v>6.5922308780948183E-7</v>
      </c>
      <c r="O69" s="33">
        <v>0.56800000000000017</v>
      </c>
      <c r="P69" s="31">
        <v>1.2919517534124659E-4</v>
      </c>
      <c r="Q69" s="30">
        <v>1.2585470372363408E-3</v>
      </c>
      <c r="R69" s="32">
        <v>2.2970295021424489E-7</v>
      </c>
      <c r="S69" s="33">
        <v>1E-3</v>
      </c>
      <c r="T69" s="31">
        <v>2.5494722796635187E-7</v>
      </c>
      <c r="U69" s="30">
        <v>0.12300000000000001</v>
      </c>
      <c r="V69" s="32">
        <v>4.8938556036333233E-5</v>
      </c>
      <c r="W69" s="33">
        <v>0</v>
      </c>
      <c r="X69" s="32">
        <v>0</v>
      </c>
    </row>
    <row r="70" spans="1:24" x14ac:dyDescent="0.3">
      <c r="A70" s="29"/>
      <c r="B70" s="34"/>
      <c r="C70" s="22"/>
      <c r="D70" s="23" t="s">
        <v>48</v>
      </c>
      <c r="E70" s="23"/>
      <c r="F70" s="23"/>
      <c r="G70" s="30">
        <v>3.2447655840639231</v>
      </c>
      <c r="H70" s="31">
        <v>8.4755468595508682E-4</v>
      </c>
      <c r="I70" s="30">
        <v>2.5309153999590279</v>
      </c>
      <c r="J70" s="32">
        <v>2.5504717410438412E-3</v>
      </c>
      <c r="K70" s="33">
        <v>1.8661423687985024</v>
      </c>
      <c r="L70" s="31">
        <v>5.1546273935497164E-3</v>
      </c>
      <c r="M70" s="30">
        <v>9.690821999890133</v>
      </c>
      <c r="N70" s="32">
        <v>3.1942068010898158E-3</v>
      </c>
      <c r="O70" s="33">
        <v>35.322565869759778</v>
      </c>
      <c r="P70" s="31">
        <v>8.0343399490252574E-3</v>
      </c>
      <c r="Q70" s="30">
        <v>3.876162450776488</v>
      </c>
      <c r="R70" s="32">
        <v>7.0745544195805572E-4</v>
      </c>
      <c r="S70" s="33">
        <v>3.2917245030599109</v>
      </c>
      <c r="T70" s="31">
        <v>8.3921603728404136E-4</v>
      </c>
      <c r="U70" s="30">
        <v>12.241109829946103</v>
      </c>
      <c r="V70" s="32">
        <v>4.8704247102416814E-3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91.069277977328284</v>
      </c>
      <c r="H72" s="31">
        <v>2.378791049662168E-2</v>
      </c>
      <c r="I72" s="30">
        <v>50.594043320737939</v>
      </c>
      <c r="J72" s="32">
        <v>5.0984982649668567E-2</v>
      </c>
      <c r="K72" s="33">
        <v>5.0594043320737931</v>
      </c>
      <c r="L72" s="31">
        <v>1.3975002444182549E-2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1.1417263120232175</v>
      </c>
      <c r="R73" s="32">
        <v>2.0838148630889313E-4</v>
      </c>
      <c r="S73" s="33">
        <v>0.96247528103557223</v>
      </c>
      <c r="T73" s="31">
        <v>2.4538040488615462E-4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472.49034312638435</v>
      </c>
      <c r="R74" s="32">
        <v>8.623628879394056E-2</v>
      </c>
      <c r="S74" s="33">
        <v>472.49034312638435</v>
      </c>
      <c r="T74" s="31">
        <v>0.12046010322094211</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86.758166483115815</v>
      </c>
      <c r="R75" s="32">
        <v>1.5834614207278101E-2</v>
      </c>
      <c r="S75" s="33">
        <v>86.758166483115815</v>
      </c>
      <c r="T75" s="31">
        <v>2.2118754048313635E-2</v>
      </c>
      <c r="U75" s="30">
        <v>0</v>
      </c>
      <c r="V75" s="32">
        <v>0</v>
      </c>
      <c r="W75" s="33">
        <v>0</v>
      </c>
      <c r="X75" s="32">
        <v>0</v>
      </c>
    </row>
    <row r="76" spans="1:24" x14ac:dyDescent="0.3">
      <c r="A76" s="29"/>
      <c r="B76" s="34"/>
      <c r="C76" s="22"/>
      <c r="D76" s="23" t="s">
        <v>62</v>
      </c>
      <c r="E76" s="23"/>
      <c r="F76" s="23"/>
      <c r="G76" s="30">
        <v>3359.9546700972714</v>
      </c>
      <c r="H76" s="31">
        <v>0.87764285322298907</v>
      </c>
      <c r="I76" s="30">
        <v>644.94486042688845</v>
      </c>
      <c r="J76" s="32">
        <v>0.64992833860700061</v>
      </c>
      <c r="K76" s="33">
        <v>156.03505187678562</v>
      </c>
      <c r="L76" s="31">
        <v>0.43099742345803588</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16.289332281699512</v>
      </c>
      <c r="H79" s="31">
        <v>4.2548836113893828E-3</v>
      </c>
      <c r="I79" s="30">
        <v>8.1849710441404326</v>
      </c>
      <c r="J79" s="32">
        <v>8.2482161788893556E-3</v>
      </c>
      <c r="K79" s="33">
        <v>0.66641277431820978</v>
      </c>
      <c r="L79" s="31">
        <v>1.8407542743503387E-3</v>
      </c>
      <c r="M79" s="30">
        <v>0</v>
      </c>
      <c r="N79" s="32">
        <v>0</v>
      </c>
      <c r="O79" s="33">
        <v>0</v>
      </c>
      <c r="P79" s="31">
        <v>0</v>
      </c>
      <c r="Q79" s="30">
        <v>3.4903997766776222</v>
      </c>
      <c r="R79" s="32">
        <v>6.3704820114675689E-4</v>
      </c>
      <c r="S79" s="33">
        <v>3.4903997766776222</v>
      </c>
      <c r="T79" s="31">
        <v>8.8986774755833329E-4</v>
      </c>
      <c r="U79" s="30">
        <v>0</v>
      </c>
      <c r="V79" s="32">
        <v>0</v>
      </c>
      <c r="W79" s="33">
        <v>0</v>
      </c>
      <c r="X79" s="32">
        <v>0</v>
      </c>
    </row>
    <row r="80" spans="1:24" x14ac:dyDescent="0.3">
      <c r="A80" s="29"/>
      <c r="B80" s="34"/>
      <c r="C80" s="22"/>
      <c r="D80" s="23" t="s">
        <v>66</v>
      </c>
      <c r="E80" s="23"/>
      <c r="F80" s="23"/>
      <c r="G80" s="30">
        <v>67.980620861900007</v>
      </c>
      <c r="H80" s="31">
        <v>1.7756997315496799E-2</v>
      </c>
      <c r="I80" s="30">
        <v>33.990311431100004</v>
      </c>
      <c r="J80" s="32">
        <v>3.4252954000636854E-2</v>
      </c>
      <c r="K80" s="33">
        <v>5.5792960286</v>
      </c>
      <c r="L80" s="31">
        <v>1.5411038635954142E-2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4.1069165401286343</v>
      </c>
      <c r="H81" s="31">
        <v>1.0727543387133948E-3</v>
      </c>
      <c r="I81" s="30">
        <v>3.9426398785234888</v>
      </c>
      <c r="J81" s="32">
        <v>3.9731045911093939E-3</v>
      </c>
      <c r="K81" s="33">
        <v>3.6962248861157709</v>
      </c>
      <c r="L81" s="31">
        <v>1.0209650865469287E-2</v>
      </c>
      <c r="M81" s="30">
        <v>4.1802931078435677</v>
      </c>
      <c r="N81" s="32">
        <v>1.3778728652506659E-3</v>
      </c>
      <c r="O81" s="33">
        <v>56.023379892300412</v>
      </c>
      <c r="P81" s="31">
        <v>1.2742870402103906E-2</v>
      </c>
      <c r="Q81" s="30">
        <v>5.9283809841537281</v>
      </c>
      <c r="R81" s="32">
        <v>1.0820148645730877E-3</v>
      </c>
      <c r="S81" s="33">
        <v>4.6997546385440065</v>
      </c>
      <c r="T81" s="31">
        <v>1.1981894172187985E-3</v>
      </c>
      <c r="U81" s="30">
        <v>26.209044150088317</v>
      </c>
      <c r="V81" s="32">
        <v>1.042790874632381E-2</v>
      </c>
      <c r="W81" s="33">
        <v>0</v>
      </c>
      <c r="X81" s="32">
        <v>0</v>
      </c>
    </row>
    <row r="82" spans="1:24" x14ac:dyDescent="0.3">
      <c r="A82" s="29"/>
      <c r="B82" s="34"/>
      <c r="C82" s="22">
        <v>5</v>
      </c>
      <c r="D82" s="23" t="s">
        <v>68</v>
      </c>
      <c r="E82" s="23"/>
      <c r="F82" s="23"/>
      <c r="G82" s="30">
        <v>1.4490000000000003</v>
      </c>
      <c r="H82" s="31">
        <v>3.7848858665801444E-4</v>
      </c>
      <c r="I82" s="30">
        <v>0.56221200000000016</v>
      </c>
      <c r="J82" s="32">
        <v>5.6655620274741441E-4</v>
      </c>
      <c r="K82" s="33">
        <v>0.49884428126091573</v>
      </c>
      <c r="L82" s="31">
        <v>1.377899371610473E-3</v>
      </c>
      <c r="M82" s="30">
        <v>10.260999999999999</v>
      </c>
      <c r="N82" s="32">
        <v>3.3821440520065463E-3</v>
      </c>
      <c r="O82" s="33">
        <v>207.04699999999997</v>
      </c>
      <c r="P82" s="31">
        <v>4.7094143431125127E-2</v>
      </c>
      <c r="Q82" s="30">
        <v>3.7281233844529811</v>
      </c>
      <c r="R82" s="32">
        <v>6.8043618143351955E-4</v>
      </c>
      <c r="S82" s="33">
        <v>1.212</v>
      </c>
      <c r="T82" s="31">
        <v>3.0899604029521841E-4</v>
      </c>
      <c r="U82" s="30">
        <v>14.583</v>
      </c>
      <c r="V82" s="32">
        <v>5.802202948600386E-3</v>
      </c>
      <c r="W82" s="33">
        <v>6.0000000000000001E-3</v>
      </c>
      <c r="X82" s="32">
        <v>2.3029270202427281E-2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1.3450720399429388E-2</v>
      </c>
      <c r="H86" s="31">
        <v>3.5134190155363363E-6</v>
      </c>
      <c r="I86" s="30">
        <v>1.3200537E-2</v>
      </c>
      <c r="J86" s="32">
        <v>1.3302537329240116E-5</v>
      </c>
      <c r="K86" s="33">
        <v>1.2455387625000001E-2</v>
      </c>
      <c r="L86" s="31">
        <v>3.4404064407176801E-5</v>
      </c>
      <c r="M86" s="30">
        <v>1.9864837500000002E-4</v>
      </c>
      <c r="N86" s="32">
        <v>6.5476797577917943E-8</v>
      </c>
      <c r="O86" s="33">
        <v>1.0329715500000001E-2</v>
      </c>
      <c r="P86" s="31">
        <v>2.3495588120557966E-6</v>
      </c>
      <c r="Q86" s="30">
        <v>1.3056525750000002E-2</v>
      </c>
      <c r="R86" s="32">
        <v>2.3830038890791619E-6</v>
      </c>
      <c r="S86" s="33">
        <v>9.8539816981132074E-3</v>
      </c>
      <c r="T86" s="31">
        <v>2.5122453183651268E-6</v>
      </c>
      <c r="U86" s="30">
        <v>0.14940065250000001</v>
      </c>
      <c r="V86" s="32">
        <v>5.9442700847447139E-5</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1227.7238744340812</v>
      </c>
      <c r="R87" s="32">
        <v>0.22407727932461294</v>
      </c>
      <c r="S87" s="33">
        <v>7.7997718454919394</v>
      </c>
      <c r="T87" s="31">
        <v>1.9885302107781663E-3</v>
      </c>
      <c r="U87" s="30">
        <v>0</v>
      </c>
      <c r="V87" s="32">
        <v>0</v>
      </c>
      <c r="W87" s="33">
        <v>0</v>
      </c>
      <c r="X87" s="32">
        <v>0</v>
      </c>
    </row>
    <row r="88" spans="1:24" x14ac:dyDescent="0.3">
      <c r="A88" s="29"/>
      <c r="B88" s="21"/>
      <c r="C88" s="22">
        <v>8</v>
      </c>
      <c r="D88" s="23" t="s">
        <v>48</v>
      </c>
      <c r="E88" s="23"/>
      <c r="F88" s="23"/>
      <c r="G88" s="30">
        <v>10.12555617567584</v>
      </c>
      <c r="H88" s="31">
        <v>2.6448636618756917E-3</v>
      </c>
      <c r="I88" s="30">
        <v>8.9689181314866673</v>
      </c>
      <c r="J88" s="32">
        <v>9.0382208123048254E-3</v>
      </c>
      <c r="K88" s="33">
        <v>7.9125655070002994</v>
      </c>
      <c r="L88" s="31">
        <v>2.1855956757415151E-2</v>
      </c>
      <c r="M88" s="30">
        <v>8.7949544516467179E-2</v>
      </c>
      <c r="N88" s="32">
        <v>2.8989185153791485E-5</v>
      </c>
      <c r="O88" s="33">
        <v>2.0445086647804618</v>
      </c>
      <c r="P88" s="31">
        <v>4.6503636519896064E-4</v>
      </c>
      <c r="Q88" s="30">
        <v>0.12544315820597138</v>
      </c>
      <c r="R88" s="32">
        <v>2.2895182040536498E-5</v>
      </c>
      <c r="S88" s="33">
        <v>0.12418872662391163</v>
      </c>
      <c r="T88" s="31">
        <v>3.1661571597437345E-5</v>
      </c>
      <c r="U88" s="30">
        <v>90.385928461108762</v>
      </c>
      <c r="V88" s="32">
        <v>3.5962250608861601E-2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18.830603</v>
      </c>
      <c r="H91" s="31">
        <v>4.918680686948354E-3</v>
      </c>
      <c r="I91" s="30">
        <v>14.468679</v>
      </c>
      <c r="J91" s="32">
        <v>1.4580478241324012E-2</v>
      </c>
      <c r="K91" s="33">
        <v>7.6918499999999996</v>
      </c>
      <c r="L91" s="31">
        <v>2.1246300057268817E-2</v>
      </c>
      <c r="M91" s="30">
        <v>0.548211</v>
      </c>
      <c r="N91" s="32">
        <v>1.8069667409556191E-4</v>
      </c>
      <c r="O91" s="33">
        <v>132.97539</v>
      </c>
      <c r="P91" s="31">
        <v>3.0246089484367331E-2</v>
      </c>
      <c r="Q91" s="30">
        <v>512.87446199999999</v>
      </c>
      <c r="R91" s="32">
        <v>9.3606971789978857E-2</v>
      </c>
      <c r="S91" s="33">
        <v>461.22794399999998</v>
      </c>
      <c r="T91" s="31">
        <v>0.11758878578341976</v>
      </c>
      <c r="U91" s="30">
        <v>967.63563799999997</v>
      </c>
      <c r="V91" s="32">
        <v>0.38499748693508984</v>
      </c>
      <c r="W91" s="33">
        <v>0.161413</v>
      </c>
      <c r="X91" s="32">
        <v>0.61953726519739916</v>
      </c>
    </row>
    <row r="92" spans="1:24" x14ac:dyDescent="0.3">
      <c r="A92" s="29"/>
      <c r="B92" s="21"/>
      <c r="C92" s="22"/>
      <c r="D92" s="23" t="s">
        <v>78</v>
      </c>
      <c r="E92" s="23"/>
      <c r="F92" s="23"/>
      <c r="G92" s="30">
        <v>1.306678</v>
      </c>
      <c r="H92" s="31">
        <v>3.4131311900422422E-4</v>
      </c>
      <c r="I92" s="30">
        <v>1.0040009999999999</v>
      </c>
      <c r="J92" s="32">
        <v>1.0117588989822463E-3</v>
      </c>
      <c r="K92" s="33">
        <v>0.53375099999999998</v>
      </c>
      <c r="L92" s="31">
        <v>1.4743181291714332E-3</v>
      </c>
      <c r="M92" s="30">
        <v>4.0413999999999999E-2</v>
      </c>
      <c r="N92" s="32">
        <v>1.3320920935366198E-5</v>
      </c>
      <c r="O92" s="33">
        <v>7.253825</v>
      </c>
      <c r="P92" s="31">
        <v>1.6499281562847145E-3</v>
      </c>
      <c r="Q92" s="30">
        <v>46.615051999999999</v>
      </c>
      <c r="R92" s="32">
        <v>8.5079179815983844E-3</v>
      </c>
      <c r="S92" s="33">
        <v>41.920918</v>
      </c>
      <c r="T92" s="31">
        <v>1.0687621837904743E-2</v>
      </c>
      <c r="U92" s="30">
        <v>87.116999000000007</v>
      </c>
      <c r="V92" s="32">
        <v>3.4661627132347043E-2</v>
      </c>
      <c r="W92" s="33">
        <v>1.1887999999999999E-2</v>
      </c>
      <c r="X92" s="32">
        <v>4.5628660694409247E-2</v>
      </c>
    </row>
    <row r="93" spans="1:24" x14ac:dyDescent="0.3">
      <c r="A93" s="29"/>
      <c r="B93" s="21"/>
      <c r="C93" s="22"/>
      <c r="D93" s="23" t="s">
        <v>79</v>
      </c>
      <c r="E93" s="23"/>
      <c r="F93" s="23"/>
      <c r="G93" s="30">
        <v>1.4649730000000001</v>
      </c>
      <c r="H93" s="31">
        <v>3.8266084214089115E-4</v>
      </c>
      <c r="I93" s="30">
        <v>1.1467499999999999</v>
      </c>
      <c r="J93" s="32">
        <v>1.1556109181244749E-3</v>
      </c>
      <c r="K93" s="33">
        <v>0.61837900000000001</v>
      </c>
      <c r="L93" s="31">
        <v>1.7080761823376476E-3</v>
      </c>
      <c r="M93" s="30">
        <v>2.7013000000000002E-2</v>
      </c>
      <c r="N93" s="32">
        <v>8.9037966354987677E-6</v>
      </c>
      <c r="O93" s="33">
        <v>0.64327599999999996</v>
      </c>
      <c r="P93" s="31">
        <v>1.4631717537467556E-4</v>
      </c>
      <c r="Q93" s="30">
        <v>23.426121999999999</v>
      </c>
      <c r="R93" s="32">
        <v>4.275604467907008E-3</v>
      </c>
      <c r="S93" s="33">
        <v>21.067118999999998</v>
      </c>
      <c r="T93" s="31">
        <v>5.3710035902872618E-3</v>
      </c>
      <c r="U93" s="30">
        <v>22.852890999999996</v>
      </c>
      <c r="V93" s="32">
        <v>9.0925811934610985E-3</v>
      </c>
      <c r="W93" s="33">
        <v>7.9489999999999995E-3</v>
      </c>
      <c r="X93" s="32">
        <v>3.050994480651574E-2</v>
      </c>
    </row>
    <row r="94" spans="1:24" x14ac:dyDescent="0.3">
      <c r="A94" s="29"/>
      <c r="B94" s="21"/>
      <c r="C94" s="22"/>
      <c r="D94" s="23" t="s">
        <v>80</v>
      </c>
      <c r="E94" s="23"/>
      <c r="F94" s="23"/>
      <c r="G94" s="30">
        <v>1.5922769999999999</v>
      </c>
      <c r="H94" s="31">
        <v>4.1591350676194834E-4</v>
      </c>
      <c r="I94" s="30">
        <v>1.2104809999999999</v>
      </c>
      <c r="J94" s="32">
        <v>1.2198343664985678E-3</v>
      </c>
      <c r="K94" s="33">
        <v>0.65474399999999999</v>
      </c>
      <c r="L94" s="31">
        <v>1.8085229801278516E-3</v>
      </c>
      <c r="M94" s="30">
        <v>3.9178000000000004E-2</v>
      </c>
      <c r="N94" s="32">
        <v>1.2913521067099941E-5</v>
      </c>
      <c r="O94" s="33">
        <v>20.092737</v>
      </c>
      <c r="P94" s="31">
        <v>4.570219506691113E-3</v>
      </c>
      <c r="Q94" s="30">
        <v>44.767552999999999</v>
      </c>
      <c r="R94" s="32">
        <v>8.1707228206215187E-3</v>
      </c>
      <c r="S94" s="33">
        <v>40.259451999999996</v>
      </c>
      <c r="T94" s="31">
        <v>1.0264035686844399E-2</v>
      </c>
      <c r="U94" s="30">
        <v>150.841139</v>
      </c>
      <c r="V94" s="32">
        <v>6.0015833605982352E-2</v>
      </c>
      <c r="W94" s="33">
        <v>1.1499000000000001E-2</v>
      </c>
      <c r="X94" s="32">
        <v>4.4135596342951888E-2</v>
      </c>
    </row>
    <row r="95" spans="1:24" x14ac:dyDescent="0.3">
      <c r="A95" s="29"/>
      <c r="B95" s="21"/>
      <c r="C95" s="22"/>
      <c r="D95" s="23" t="s">
        <v>81</v>
      </c>
      <c r="E95" s="23"/>
      <c r="F95" s="23"/>
      <c r="G95" s="30">
        <v>0.129777</v>
      </c>
      <c r="H95" s="31">
        <v>3.3898628923890356E-5</v>
      </c>
      <c r="I95" s="30">
        <v>9.9564E-2</v>
      </c>
      <c r="J95" s="32">
        <v>1.0033332936746913E-4</v>
      </c>
      <c r="K95" s="33">
        <v>5.2624999999999998E-2</v>
      </c>
      <c r="L95" s="31">
        <v>1.4535989918079155E-4</v>
      </c>
      <c r="M95" s="30">
        <v>3.9969999999999997E-3</v>
      </c>
      <c r="N95" s="32">
        <v>1.3174573409872492E-6</v>
      </c>
      <c r="O95" s="33">
        <v>0.32433000000000001</v>
      </c>
      <c r="P95" s="31">
        <v>7.3770900032441012E-5</v>
      </c>
      <c r="Q95" s="30">
        <v>3.4652750000000001</v>
      </c>
      <c r="R95" s="32">
        <v>6.324625677492186E-4</v>
      </c>
      <c r="S95" s="33">
        <v>3.1163210000000001</v>
      </c>
      <c r="T95" s="31">
        <v>7.9449740040332954E-4</v>
      </c>
      <c r="U95" s="30">
        <v>5.6728430000000003</v>
      </c>
      <c r="V95" s="32">
        <v>2.2570792279741521E-3</v>
      </c>
      <c r="W95" s="33">
        <v>1.1770000000000001E-3</v>
      </c>
      <c r="X95" s="32">
        <v>4.5175751713761522E-3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1.3253509999999999</v>
      </c>
      <c r="H97" s="31">
        <v>3.4619063272310971E-4</v>
      </c>
      <c r="I97" s="30">
        <v>1.062713</v>
      </c>
      <c r="J97" s="32">
        <v>1.0709245656270461E-3</v>
      </c>
      <c r="K97" s="33">
        <v>0.63494400000000006</v>
      </c>
      <c r="L97" s="31">
        <v>1.7538317496522285E-3</v>
      </c>
      <c r="M97" s="30">
        <v>3.4694000000000003E-2</v>
      </c>
      <c r="N97" s="32">
        <v>1.1435542904231082E-5</v>
      </c>
      <c r="O97" s="33">
        <v>9.1934399999999989</v>
      </c>
      <c r="P97" s="31">
        <v>2.0911057971641366E-3</v>
      </c>
      <c r="Q97" s="30">
        <v>1.289452</v>
      </c>
      <c r="R97" s="32">
        <v>2.3534355077428642E-4</v>
      </c>
      <c r="S97" s="33">
        <v>1.289452</v>
      </c>
      <c r="T97" s="31">
        <v>3.2874221299566833E-4</v>
      </c>
      <c r="U97" s="30">
        <v>7.9267269999999996</v>
      </c>
      <c r="V97" s="32">
        <v>3.1538420607659799E-3</v>
      </c>
      <c r="W97" s="33">
        <v>0</v>
      </c>
      <c r="X97" s="32">
        <v>0</v>
      </c>
    </row>
    <row r="98" spans="1:24" x14ac:dyDescent="0.3">
      <c r="A98" s="29"/>
      <c r="B98" s="21"/>
      <c r="C98" s="22"/>
      <c r="D98" s="23" t="s">
        <v>84</v>
      </c>
      <c r="E98" s="23"/>
      <c r="F98" s="23"/>
      <c r="G98" s="30">
        <v>6.7371829999999999</v>
      </c>
      <c r="H98" s="31">
        <v>1.7597977030547971E-3</v>
      </c>
      <c r="I98" s="30">
        <v>6.3041269999999994</v>
      </c>
      <c r="J98" s="32">
        <v>6.3528388841886125E-3</v>
      </c>
      <c r="K98" s="33">
        <v>5.2745600000000001</v>
      </c>
      <c r="L98" s="31">
        <v>1.4569301849368855E-2</v>
      </c>
      <c r="M98" s="30">
        <v>4.2418000000000004E-2</v>
      </c>
      <c r="N98" s="32">
        <v>1.3981462469351301E-5</v>
      </c>
      <c r="O98" s="33">
        <v>27.146800999999996</v>
      </c>
      <c r="P98" s="31">
        <v>6.1747107661072661E-3</v>
      </c>
      <c r="Q98" s="30">
        <v>2.3182229999999997</v>
      </c>
      <c r="R98" s="32">
        <v>4.2310906672494866E-4</v>
      </c>
      <c r="S98" s="33">
        <v>2.3182229999999997</v>
      </c>
      <c r="T98" s="31">
        <v>5.9102452765784005E-4</v>
      </c>
      <c r="U98" s="30">
        <v>21.141490999999998</v>
      </c>
      <c r="V98" s="32">
        <v>8.4116588780092233E-3</v>
      </c>
      <c r="W98" s="33">
        <v>0</v>
      </c>
      <c r="X98" s="32">
        <v>0</v>
      </c>
    </row>
    <row r="99" spans="1:24" x14ac:dyDescent="0.3">
      <c r="A99" s="29"/>
      <c r="B99" s="21"/>
      <c r="C99" s="22"/>
      <c r="D99" s="23" t="s">
        <v>85</v>
      </c>
      <c r="E99" s="23"/>
      <c r="F99" s="23"/>
      <c r="G99" s="30">
        <v>0.44031700000000001</v>
      </c>
      <c r="H99" s="31">
        <v>1.1501377433505653E-4</v>
      </c>
      <c r="I99" s="30">
        <v>0.39108199999999999</v>
      </c>
      <c r="J99" s="32">
        <v>3.9410388409152463E-4</v>
      </c>
      <c r="K99" s="33">
        <v>0.29724200000000001</v>
      </c>
      <c r="L99" s="31">
        <v>8.210369055068284E-4</v>
      </c>
      <c r="M99" s="30">
        <v>1.9236E-2</v>
      </c>
      <c r="N99" s="32">
        <v>6.3404076585515963E-6</v>
      </c>
      <c r="O99" s="33">
        <v>16.281893</v>
      </c>
      <c r="P99" s="31">
        <v>3.7034190510958011E-3</v>
      </c>
      <c r="Q99" s="30">
        <v>0.44993</v>
      </c>
      <c r="R99" s="32">
        <v>8.2118701432759561E-5</v>
      </c>
      <c r="S99" s="33">
        <v>0.44993</v>
      </c>
      <c r="T99" s="31">
        <v>1.1470840627890069E-4</v>
      </c>
      <c r="U99" s="30">
        <v>3.412782</v>
      </c>
      <c r="V99" s="32">
        <v>1.3578587247706454E-3</v>
      </c>
      <c r="W99" s="33">
        <v>0</v>
      </c>
      <c r="X99" s="32">
        <v>0</v>
      </c>
    </row>
    <row r="100" spans="1:24" x14ac:dyDescent="0.3">
      <c r="A100" s="29"/>
      <c r="B100" s="21"/>
      <c r="C100" s="22"/>
      <c r="D100" s="23" t="s">
        <v>86</v>
      </c>
      <c r="E100" s="23"/>
      <c r="F100" s="23"/>
      <c r="G100" s="30">
        <v>0.67493300000000001</v>
      </c>
      <c r="H100" s="31">
        <v>1.7629705814965744E-4</v>
      </c>
      <c r="I100" s="30">
        <v>0.60233199999999998</v>
      </c>
      <c r="J100" s="32">
        <v>6.0698620931829187E-4</v>
      </c>
      <c r="K100" s="33">
        <v>0.46190500000000001</v>
      </c>
      <c r="L100" s="31">
        <v>1.2758663036789269E-3</v>
      </c>
      <c r="M100" s="30">
        <v>1.8131999999999999E-2</v>
      </c>
      <c r="N100" s="32">
        <v>5.9765165140807619E-6</v>
      </c>
      <c r="O100" s="33">
        <v>25.109613</v>
      </c>
      <c r="P100" s="31">
        <v>5.7113395321933876E-3</v>
      </c>
      <c r="Q100" s="30">
        <v>0.46171200000000001</v>
      </c>
      <c r="R100" s="32">
        <v>8.4269086026542541E-5</v>
      </c>
      <c r="S100" s="33">
        <v>0.46171200000000001</v>
      </c>
      <c r="T100" s="31">
        <v>1.1771219451880025E-4</v>
      </c>
      <c r="U100" s="30">
        <v>3.484842</v>
      </c>
      <c r="V100" s="32">
        <v>1.386529556868029E-3</v>
      </c>
      <c r="W100" s="33">
        <v>0</v>
      </c>
      <c r="X100" s="32">
        <v>0</v>
      </c>
    </row>
    <row r="101" spans="1:24" x14ac:dyDescent="0.3">
      <c r="A101" s="29"/>
      <c r="B101" s="21"/>
      <c r="C101" s="22"/>
      <c r="D101" s="23" t="s">
        <v>87</v>
      </c>
      <c r="E101" s="23"/>
      <c r="F101" s="23"/>
      <c r="G101" s="30">
        <v>0.98252499999999998</v>
      </c>
      <c r="H101" s="31">
        <v>2.566421660498037E-4</v>
      </c>
      <c r="I101" s="30">
        <v>0.88820900000000003</v>
      </c>
      <c r="J101" s="32">
        <v>8.9507217612942822E-4</v>
      </c>
      <c r="K101" s="33">
        <v>0.69732499999999997</v>
      </c>
      <c r="L101" s="31">
        <v>1.9261395096673724E-3</v>
      </c>
      <c r="M101" s="30">
        <v>2.3171000000000001E-2</v>
      </c>
      <c r="N101" s="32">
        <v>7.6374290838167512E-6</v>
      </c>
      <c r="O101" s="33">
        <v>29.120723000000002</v>
      </c>
      <c r="P101" s="31">
        <v>6.623691750086042E-3</v>
      </c>
      <c r="Q101" s="30">
        <v>0.86411799999999994</v>
      </c>
      <c r="R101" s="32">
        <v>1.5771397338402269E-4</v>
      </c>
      <c r="S101" s="33">
        <v>0.86411799999999994</v>
      </c>
      <c r="T101" s="31">
        <v>2.2030448873582801E-4</v>
      </c>
      <c r="U101" s="30">
        <v>6.7214610000000006</v>
      </c>
      <c r="V101" s="32">
        <v>2.6742975267847837E-3</v>
      </c>
      <c r="W101" s="33">
        <v>0</v>
      </c>
      <c r="X101" s="32">
        <v>0</v>
      </c>
    </row>
    <row r="102" spans="1:24" x14ac:dyDescent="0.3">
      <c r="A102" s="29"/>
      <c r="B102" s="21"/>
      <c r="C102" s="22"/>
      <c r="D102" s="23" t="s">
        <v>88</v>
      </c>
      <c r="E102" s="23"/>
      <c r="F102" s="23"/>
      <c r="G102" s="30">
        <v>20.599843</v>
      </c>
      <c r="H102" s="31">
        <v>5.3808181245320842E-3</v>
      </c>
      <c r="I102" s="30">
        <v>19.188986</v>
      </c>
      <c r="J102" s="32">
        <v>1.9337258974787615E-2</v>
      </c>
      <c r="K102" s="33">
        <v>14.597340000000001</v>
      </c>
      <c r="L102" s="31">
        <v>4.0320529609648187E-2</v>
      </c>
      <c r="M102" s="30">
        <v>0.27295200000000003</v>
      </c>
      <c r="N102" s="32">
        <v>8.9968130131886851E-5</v>
      </c>
      <c r="O102" s="33">
        <v>379.913431</v>
      </c>
      <c r="P102" s="31">
        <v>8.6413701289682357E-2</v>
      </c>
      <c r="Q102" s="30">
        <v>26.236270000000001</v>
      </c>
      <c r="R102" s="32">
        <v>4.7884969280538462E-3</v>
      </c>
      <c r="S102" s="33">
        <v>26.236270000000001</v>
      </c>
      <c r="T102" s="31">
        <v>6.6888643086767587E-3</v>
      </c>
      <c r="U102" s="30">
        <v>137.004839</v>
      </c>
      <c r="V102" s="32">
        <v>5.4510723501222047E-2</v>
      </c>
      <c r="W102" s="33">
        <v>0</v>
      </c>
      <c r="X102" s="32">
        <v>0</v>
      </c>
    </row>
    <row r="103" spans="1:24" x14ac:dyDescent="0.3">
      <c r="A103" s="29"/>
      <c r="B103" s="21"/>
      <c r="C103" s="22"/>
      <c r="D103" s="23" t="s">
        <v>89</v>
      </c>
      <c r="E103" s="23"/>
      <c r="F103" s="23"/>
      <c r="G103" s="30">
        <v>1.367003</v>
      </c>
      <c r="H103" s="31">
        <v>3.5707041644393762E-4</v>
      </c>
      <c r="I103" s="30">
        <v>1.256866</v>
      </c>
      <c r="J103" s="32">
        <v>1.2665777826199576E-3</v>
      </c>
      <c r="K103" s="33">
        <v>0.917713</v>
      </c>
      <c r="L103" s="31">
        <v>2.534891575428062E-3</v>
      </c>
      <c r="M103" s="30">
        <v>2.1819999999999999E-2</v>
      </c>
      <c r="N103" s="32">
        <v>7.1921238880014463E-6</v>
      </c>
      <c r="O103" s="33">
        <v>29.444703000000001</v>
      </c>
      <c r="P103" s="31">
        <v>6.6973830404153676E-3</v>
      </c>
      <c r="Q103" s="30">
        <v>1.6600280000000001</v>
      </c>
      <c r="R103" s="32">
        <v>3.0297900496081836E-4</v>
      </c>
      <c r="S103" s="33">
        <v>1.6600280000000001</v>
      </c>
      <c r="T103" s="31">
        <v>4.2321953694652713E-4</v>
      </c>
      <c r="U103" s="30">
        <v>9.040063</v>
      </c>
      <c r="V103" s="32">
        <v>3.5968099975405093E-3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0.91874100000000003</v>
      </c>
      <c r="H105" s="31">
        <v>2.399813544477369E-4</v>
      </c>
      <c r="I105" s="30">
        <v>0.90720599999999996</v>
      </c>
      <c r="J105" s="32">
        <v>9.1421596563159575E-4</v>
      </c>
      <c r="K105" s="33">
        <v>0.88887799999999995</v>
      </c>
      <c r="L105" s="31">
        <v>2.455244018318739E-3</v>
      </c>
      <c r="M105" s="30">
        <v>1.524E-3</v>
      </c>
      <c r="N105" s="32">
        <v>5.0232799291082516E-7</v>
      </c>
      <c r="O105" s="33">
        <v>0.35743200000000003</v>
      </c>
      <c r="P105" s="31">
        <v>8.1300158296782472E-5</v>
      </c>
      <c r="Q105" s="30">
        <v>17.539166000000002</v>
      </c>
      <c r="R105" s="32">
        <v>3.2011502592261196E-3</v>
      </c>
      <c r="S105" s="33">
        <v>16.229607999999999</v>
      </c>
      <c r="T105" s="31">
        <v>4.1376935705805277E-3</v>
      </c>
      <c r="U105" s="30">
        <v>17.812477000000001</v>
      </c>
      <c r="V105" s="32">
        <v>7.0871292992715192E-3</v>
      </c>
      <c r="W105" s="33">
        <v>4.4999999999999999E-4</v>
      </c>
      <c r="X105" s="32">
        <v>1.727195265182046E-3</v>
      </c>
    </row>
    <row r="106" spans="1:24" x14ac:dyDescent="0.3">
      <c r="A106" s="29"/>
      <c r="B106" s="21"/>
      <c r="C106" s="22"/>
      <c r="D106" s="23" t="s">
        <v>92</v>
      </c>
      <c r="E106" s="23"/>
      <c r="F106" s="23"/>
      <c r="G106" s="30">
        <v>7.5895250000000001</v>
      </c>
      <c r="H106" s="31">
        <v>1.9824351902385552E-3</v>
      </c>
      <c r="I106" s="30">
        <v>6.3294959999999998</v>
      </c>
      <c r="J106" s="32">
        <v>6.3784039100285078E-3</v>
      </c>
      <c r="K106" s="33">
        <v>4.3273210000000004</v>
      </c>
      <c r="L106" s="31">
        <v>1.1952854048131538E-2</v>
      </c>
      <c r="M106" s="30">
        <v>0.16653200000000001</v>
      </c>
      <c r="N106" s="32">
        <v>5.4890869629544318E-5</v>
      </c>
      <c r="O106" s="33">
        <v>51.724220000000003</v>
      </c>
      <c r="P106" s="31">
        <v>1.1764999423044388E-2</v>
      </c>
      <c r="Q106" s="30">
        <v>372.53755999999998</v>
      </c>
      <c r="R106" s="32">
        <v>6.7993467121838402E-2</v>
      </c>
      <c r="S106" s="33">
        <v>358.14207399999998</v>
      </c>
      <c r="T106" s="31">
        <v>9.1307328984420053E-2</v>
      </c>
      <c r="U106" s="30">
        <v>591.84761300000002</v>
      </c>
      <c r="V106" s="32">
        <v>0.23548103718512653</v>
      </c>
      <c r="W106" s="33">
        <v>4.9161999999999997E-2</v>
      </c>
      <c r="X106" s="32">
        <v>0.18869416361528832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5.144E-2</v>
      </c>
      <c r="H108" s="31">
        <v>1.3436475429736547E-5</v>
      </c>
      <c r="I108" s="30">
        <v>3.8917E-2</v>
      </c>
      <c r="J108" s="32">
        <v>3.9217711009941306E-5</v>
      </c>
      <c r="K108" s="33">
        <v>1.9462E-2</v>
      </c>
      <c r="L108" s="31">
        <v>5.3757612500837349E-5</v>
      </c>
      <c r="M108" s="30">
        <v>0</v>
      </c>
      <c r="N108" s="32">
        <v>0</v>
      </c>
      <c r="O108" s="33">
        <v>0.83103499999999997</v>
      </c>
      <c r="P108" s="31">
        <v>1.8902414179526906E-4</v>
      </c>
      <c r="Q108" s="30">
        <v>0.31373400000000001</v>
      </c>
      <c r="R108" s="32">
        <v>5.7260970985054097E-5</v>
      </c>
      <c r="S108" s="33">
        <v>0.28213900000000003</v>
      </c>
      <c r="T108" s="31">
        <v>7.1930555951198554E-5</v>
      </c>
      <c r="U108" s="30">
        <v>6.4569849999999995</v>
      </c>
      <c r="V108" s="32">
        <v>2.5690692865712444E-3</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8.9722999999999997E-2</v>
      </c>
      <c r="H110" s="31">
        <v>2.3436253596077999E-5</v>
      </c>
      <c r="I110" s="30">
        <v>5.8871E-2</v>
      </c>
      <c r="J110" s="32">
        <v>5.9325895235147995E-5</v>
      </c>
      <c r="K110" s="33">
        <v>3.7822000000000001E-2</v>
      </c>
      <c r="L110" s="31">
        <v>1.044712989418698E-4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0.14142199999999999</v>
      </c>
      <c r="H111" s="31">
        <v>3.6940381575120569E-5</v>
      </c>
      <c r="I111" s="30">
        <v>0.107054</v>
      </c>
      <c r="J111" s="32">
        <v>1.0788120447255071E-4</v>
      </c>
      <c r="K111" s="33">
        <v>5.2442999999999997E-2</v>
      </c>
      <c r="L111" s="31">
        <v>1.4485718180975299E-4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0.4727625015151119</v>
      </c>
      <c r="H114" s="31">
        <v>1.2348875847022916E-4</v>
      </c>
      <c r="I114" s="30">
        <v>0.47108994286638445</v>
      </c>
      <c r="J114" s="32">
        <v>4.7473004699806319E-4</v>
      </c>
      <c r="K114" s="33">
        <v>0.46442083609753626</v>
      </c>
      <c r="L114" s="31">
        <v>1.2828155042773736E-3</v>
      </c>
      <c r="M114" s="30">
        <v>5.4299392152005726E-3</v>
      </c>
      <c r="N114" s="32">
        <v>1.7897706480311579E-6</v>
      </c>
      <c r="O114" s="33">
        <v>3.3952848793748425</v>
      </c>
      <c r="P114" s="31">
        <v>7.7227891782449994E-4</v>
      </c>
      <c r="Q114" s="30">
        <v>0.68396222871627255</v>
      </c>
      <c r="R114" s="32">
        <v>1.2483295190637741E-4</v>
      </c>
      <c r="S114" s="33">
        <v>0.67203254847917693</v>
      </c>
      <c r="T114" s="31">
        <v>1.7133283533792912E-4</v>
      </c>
      <c r="U114" s="30">
        <v>6.4542532970031647</v>
      </c>
      <c r="V114" s="32">
        <v>2.5679824117729906E-3</v>
      </c>
      <c r="W114" s="33">
        <v>0</v>
      </c>
      <c r="X114" s="32">
        <v>0</v>
      </c>
    </row>
    <row r="115" spans="1:24" x14ac:dyDescent="0.3">
      <c r="A115" s="29"/>
      <c r="B115" s="21"/>
      <c r="C115" s="22"/>
      <c r="D115" s="23" t="s">
        <v>101</v>
      </c>
      <c r="E115" s="23"/>
      <c r="F115" s="23"/>
      <c r="G115" s="30">
        <v>0.50365538352381223</v>
      </c>
      <c r="H115" s="31">
        <v>1.3155818790381495E-4</v>
      </c>
      <c r="I115" s="30">
        <v>0.50365538352381223</v>
      </c>
      <c r="J115" s="32">
        <v>5.0754712027232369E-4</v>
      </c>
      <c r="K115" s="33">
        <v>0.46336295284190732</v>
      </c>
      <c r="L115" s="31">
        <v>1.2798934367546512E-3</v>
      </c>
      <c r="M115" s="30">
        <v>2.7113448146365224E-3</v>
      </c>
      <c r="N115" s="32">
        <v>8.936905504104577E-7</v>
      </c>
      <c r="O115" s="33">
        <v>7.3869456250159136</v>
      </c>
      <c r="P115" s="31">
        <v>1.6802072803876499E-3</v>
      </c>
      <c r="Q115" s="30">
        <v>1.8467364062539784</v>
      </c>
      <c r="R115" s="32">
        <v>3.3705597664120601E-4</v>
      </c>
      <c r="S115" s="33">
        <v>1.8467364062539784</v>
      </c>
      <c r="T115" s="31">
        <v>4.7082032755899441E-4</v>
      </c>
      <c r="U115" s="30">
        <v>2.6861620454603323</v>
      </c>
      <c r="V115" s="32">
        <v>1.0687552177596094E-3</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94.67572693963524</v>
      </c>
      <c r="H117" s="31">
        <v>2.4729939323811342E-2</v>
      </c>
      <c r="I117" s="30">
        <v>94.67572693963524</v>
      </c>
      <c r="J117" s="32">
        <v>9.5407284702693676E-2</v>
      </c>
      <c r="K117" s="33">
        <v>77.56534906980886</v>
      </c>
      <c r="L117" s="31">
        <v>0.21424971630803458</v>
      </c>
      <c r="M117" s="30">
        <v>329.31162757737701</v>
      </c>
      <c r="N117" s="32">
        <v>0.10854491399156228</v>
      </c>
      <c r="O117" s="33">
        <v>1639.9080190687464</v>
      </c>
      <c r="P117" s="31">
        <v>0.37300740152658979</v>
      </c>
      <c r="Q117" s="30">
        <v>77.7487474811266</v>
      </c>
      <c r="R117" s="32">
        <v>1.4190265555027788E-2</v>
      </c>
      <c r="S117" s="33">
        <v>77.7487474811266</v>
      </c>
      <c r="T117" s="31">
        <v>1.9821827648169109E-2</v>
      </c>
      <c r="U117" s="30">
        <v>231.11989724310507</v>
      </c>
      <c r="V117" s="32">
        <v>9.1956699531246133E-2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3828.3849264634568</v>
      </c>
      <c r="H119" s="31">
        <v>1</v>
      </c>
      <c r="I119" s="30">
        <v>992.33226513742534</v>
      </c>
      <c r="J119" s="32">
        <v>1</v>
      </c>
      <c r="K119" s="33">
        <v>362.03244702686254</v>
      </c>
      <c r="L119" s="31">
        <v>1</v>
      </c>
      <c r="M119" s="30">
        <v>3033.8743241620327</v>
      </c>
      <c r="N119" s="32">
        <v>1</v>
      </c>
      <c r="O119" s="33">
        <v>4396.4490043821443</v>
      </c>
      <c r="P119" s="31">
        <v>1</v>
      </c>
      <c r="Q119" s="30">
        <v>5479.019908375094</v>
      </c>
      <c r="R119" s="32">
        <v>1</v>
      </c>
      <c r="S119" s="33">
        <v>3922.3803607387363</v>
      </c>
      <c r="T119" s="31">
        <v>1</v>
      </c>
      <c r="U119" s="30">
        <v>2513.3557252625451</v>
      </c>
      <c r="V119" s="32">
        <v>1</v>
      </c>
      <c r="W119" s="33">
        <v>0.26053800000000005</v>
      </c>
      <c r="X119" s="32">
        <v>1</v>
      </c>
    </row>
    <row r="120" spans="1:24" x14ac:dyDescent="0.3">
      <c r="A120" s="29"/>
      <c r="B120" s="14"/>
      <c r="C120" s="15"/>
      <c r="D120" s="48" t="s">
        <v>105</v>
      </c>
      <c r="E120" s="16"/>
      <c r="F120" s="16"/>
      <c r="G120" s="49">
        <v>30.756012810300991</v>
      </c>
      <c r="H120" s="50"/>
      <c r="I120" s="49">
        <v>30.756012810300991</v>
      </c>
      <c r="J120" s="51"/>
      <c r="K120" s="52">
        <v>28.114860517065019</v>
      </c>
      <c r="L120" s="50"/>
      <c r="M120" s="49">
        <v>116.73303686551174</v>
      </c>
      <c r="N120" s="51"/>
      <c r="O120" s="52">
        <v>1162.7377581936901</v>
      </c>
      <c r="P120" s="50"/>
      <c r="Q120" s="49">
        <v>67.63639054445423</v>
      </c>
      <c r="R120" s="51"/>
      <c r="S120" s="52">
        <v>67.63639054445423</v>
      </c>
      <c r="T120" s="50"/>
      <c r="U120" s="49">
        <v>143.63212825620835</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73.768999999999977</v>
      </c>
      <c r="I129" s="59">
        <f>SUM(I6:I61)</f>
        <v>50.292536254967672</v>
      </c>
      <c r="J129" s="59">
        <f>SUM(K6:K61)</f>
        <v>38.520859549311979</v>
      </c>
      <c r="K129" s="59">
        <f>SUM(M6:M61)</f>
        <v>2679.0730000000008</v>
      </c>
      <c r="L129" s="59">
        <f>SUM(O6:O61)</f>
        <v>1712.663</v>
      </c>
      <c r="M129" s="59">
        <f>SUM(Q6:Q61)</f>
        <v>581.62544229860566</v>
      </c>
      <c r="N129" s="59">
        <f>SUM(S6:S61)</f>
        <v>507.67469024613598</v>
      </c>
      <c r="O129" s="59">
        <f>SUM(U6:U61)</f>
        <v>10.797999999999996</v>
      </c>
      <c r="P129" s="59">
        <f>SUM(W6:W61)</f>
        <v>1.0999999999999998E-2</v>
      </c>
    </row>
    <row r="130" spans="7:16" ht="14.5" x14ac:dyDescent="0.3">
      <c r="G130" s="14" t="s">
        <v>116</v>
      </c>
      <c r="H130" s="59">
        <f>SUM(G91:G112)</f>
        <v>64.242314000000022</v>
      </c>
      <c r="I130" s="59">
        <f>SUM(I91:I112)</f>
        <v>55.065334</v>
      </c>
      <c r="J130" s="59">
        <f>SUM(K91:K112)</f>
        <v>37.758303999999988</v>
      </c>
      <c r="K130" s="59">
        <f>SUM(M91:M112)</f>
        <v>1.2592920000000003</v>
      </c>
      <c r="L130" s="59">
        <f>SUM(O91:O112)</f>
        <v>730.41284899999994</v>
      </c>
      <c r="M130" s="59">
        <f>SUM(Q91:Q112)</f>
        <v>1054.818657</v>
      </c>
      <c r="N130" s="59">
        <f>SUM(S91:S112)</f>
        <v>975.525308</v>
      </c>
      <c r="O130" s="59">
        <f>SUM(U91:U112)</f>
        <v>2038.9687900000006</v>
      </c>
      <c r="P130" s="59">
        <f>SUM(W91:W112)</f>
        <v>0.24353800000000003</v>
      </c>
    </row>
    <row r="131" spans="7:16" ht="14.5" x14ac:dyDescent="0.3">
      <c r="G131" s="14" t="s">
        <v>117</v>
      </c>
      <c r="H131" s="59">
        <f>SUM(G114:G117)</f>
        <v>95.652144824674167</v>
      </c>
      <c r="I131" s="59">
        <f>SUM(I114:I117)</f>
        <v>95.650472266025432</v>
      </c>
      <c r="J131" s="59">
        <f>SUM(K114:K117)</f>
        <v>78.493132858748311</v>
      </c>
      <c r="K131" s="59">
        <f>SUM(M114:M117)</f>
        <v>329.31976886140683</v>
      </c>
      <c r="L131" s="59">
        <f>SUM(O114:O117)</f>
        <v>1650.6902495731372</v>
      </c>
      <c r="M131" s="59">
        <f>SUM(Q114:Q117)</f>
        <v>80.27944611609685</v>
      </c>
      <c r="N131" s="59">
        <f>SUM(S114:S117)</f>
        <v>80.267516435859761</v>
      </c>
      <c r="O131" s="59">
        <f>SUM(U114:U117)</f>
        <v>240.26031258556856</v>
      </c>
      <c r="P131" s="59">
        <f>SUM(W114:W117)</f>
        <v>0</v>
      </c>
    </row>
    <row r="132" spans="7:16" ht="14.5" x14ac:dyDescent="0.3">
      <c r="G132" s="14" t="s">
        <v>118</v>
      </c>
      <c r="H132" s="59">
        <f>SUM(G63:G70)</f>
        <v>43.732642984379929</v>
      </c>
      <c r="I132" s="59">
        <f>SUM(I63:I70)</f>
        <v>40.122765846555268</v>
      </c>
      <c r="J132" s="59">
        <f>SUM(K63:K70)</f>
        <v>27.799895545022636</v>
      </c>
      <c r="K132" s="59">
        <f>SUM(M63:M70)</f>
        <v>9.6928219998901337</v>
      </c>
      <c r="L132" s="59">
        <f>SUM(O63:O70)</f>
        <v>37.557687536426442</v>
      </c>
      <c r="M132" s="59">
        <f>SUM(Q63:Q70)</f>
        <v>1960.8968487755469</v>
      </c>
      <c r="N132" s="59">
        <f>SUM(S63:S70)</f>
        <v>1781.3658921971694</v>
      </c>
      <c r="O132" s="59">
        <f>SUM(U63:U70)</f>
        <v>92.001249413279382</v>
      </c>
      <c r="P132" s="59">
        <f>SUM(W63:W70)</f>
        <v>0</v>
      </c>
    </row>
    <row r="133" spans="7:16" ht="14.5" x14ac:dyDescent="0.3">
      <c r="G133" s="14" t="s">
        <v>119</v>
      </c>
      <c r="H133" s="59">
        <f>SUM(G72:G80)</f>
        <v>3535.2939012181992</v>
      </c>
      <c r="I133" s="59">
        <f>SUM(I72:I80)</f>
        <v>737.71418622286683</v>
      </c>
      <c r="J133" s="59">
        <f>SUM(K72:K80)</f>
        <v>167.34016501177763</v>
      </c>
      <c r="K133" s="59">
        <f>SUM(M72:M80)</f>
        <v>0</v>
      </c>
      <c r="L133" s="59">
        <f>SUM(O72:O80)</f>
        <v>0</v>
      </c>
      <c r="M133" s="59">
        <f>SUM(Q72:Q80)</f>
        <v>563.88063569820088</v>
      </c>
      <c r="N133" s="59">
        <f>SUM(S72:S80)</f>
        <v>563.70138466721323</v>
      </c>
      <c r="O133" s="59">
        <f>SUM(U72:U80)</f>
        <v>0</v>
      </c>
      <c r="P133" s="59">
        <f>SUM(W72:W80)</f>
        <v>0</v>
      </c>
    </row>
    <row r="134" spans="7:16" ht="14.5" x14ac:dyDescent="0.3">
      <c r="G134" s="14" t="s">
        <v>120</v>
      </c>
      <c r="H134" s="59">
        <f>SUM(G84:G86)</f>
        <v>1.3450720399429388E-2</v>
      </c>
      <c r="I134" s="59">
        <f>SUM(I84:I86)</f>
        <v>1.3200537E-2</v>
      </c>
      <c r="J134" s="59">
        <f>SUM(K84:K86)</f>
        <v>1.2455387625000001E-2</v>
      </c>
      <c r="K134" s="59">
        <f>SUM(M84:M86)</f>
        <v>1.9864837500000002E-4</v>
      </c>
      <c r="L134" s="59">
        <f>SUM(O84:O86)</f>
        <v>1.0329715500000001E-2</v>
      </c>
      <c r="M134" s="59">
        <f>SUM(Q84:Q86)</f>
        <v>1.3056525750000002E-2</v>
      </c>
      <c r="N134" s="59">
        <f>SUM(S84:S86)</f>
        <v>9.8539816981132074E-3</v>
      </c>
      <c r="O134" s="59">
        <f>SUM(U84:U86)</f>
        <v>0.14940065250000001</v>
      </c>
      <c r="P134" s="59">
        <f>SUM(W84:W86)</f>
        <v>0</v>
      </c>
    </row>
    <row r="135" spans="7:16" ht="14.5" x14ac:dyDescent="0.3">
      <c r="G135" s="58" t="s">
        <v>121</v>
      </c>
      <c r="H135" s="59">
        <f>SUM(G81:G82, G87:G88)</f>
        <v>15.681472715804475</v>
      </c>
      <c r="I135" s="59">
        <f>SUM(I81:I82, I87:I88)</f>
        <v>13.473770010010156</v>
      </c>
      <c r="J135" s="59">
        <f>SUM(K81:K82, K87:K88)</f>
        <v>12.107634674376985</v>
      </c>
      <c r="K135" s="59">
        <f>SUM(M81:M82, M87:M88)</f>
        <v>14.529242652360034</v>
      </c>
      <c r="L135" s="59">
        <f>SUM(O81:O82, O87:O88)</f>
        <v>265.1148885570808</v>
      </c>
      <c r="M135" s="59">
        <f>SUM(Q81:Q82, Q87:Q88)</f>
        <v>1237.5058219608939</v>
      </c>
      <c r="N135" s="59">
        <f>SUM(S81:S82, S87:S88)</f>
        <v>13.835715210659858</v>
      </c>
      <c r="O135" s="59">
        <f>SUM(U81:U82, U87:U88)</f>
        <v>131.17797261119708</v>
      </c>
      <c r="P135" s="59">
        <f>SUM(W81:W82, W87:W88)</f>
        <v>6.0000000000000001E-3</v>
      </c>
    </row>
    <row r="136" spans="7:16" ht="14.5" x14ac:dyDescent="0.3">
      <c r="G136" s="60" t="s">
        <v>122</v>
      </c>
      <c r="H136" s="59">
        <f>SUM(H129:H135)</f>
        <v>3828.3849264634568</v>
      </c>
      <c r="I136" s="59">
        <f>SUM(I129:I135)</f>
        <v>992.33226513742534</v>
      </c>
      <c r="J136" s="59">
        <f>SUM(J129:J135)</f>
        <v>362.03244702686249</v>
      </c>
      <c r="K136" s="59">
        <f t="shared" ref="K136:P136" si="0">SUM(K129:K135)</f>
        <v>3033.8743241620327</v>
      </c>
      <c r="L136" s="59">
        <f t="shared" si="0"/>
        <v>4396.4490043821452</v>
      </c>
      <c r="M136" s="59">
        <f t="shared" si="0"/>
        <v>5479.0199083750931</v>
      </c>
      <c r="N136" s="59">
        <f t="shared" si="0"/>
        <v>3922.3803607387363</v>
      </c>
      <c r="O136" s="59">
        <f t="shared" si="0"/>
        <v>2513.3557252625455</v>
      </c>
      <c r="P136" s="59">
        <f t="shared" si="0"/>
        <v>0.26053800000000005</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1.9268961041528677E-2</v>
      </c>
      <c r="I140" s="61">
        <f t="shared" ref="I140:M140" si="1">I129/I$136</f>
        <v>5.0681145843829635E-2</v>
      </c>
      <c r="J140" s="61">
        <f t="shared" si="1"/>
        <v>0.10640167715810778</v>
      </c>
      <c r="K140" s="61">
        <f t="shared" si="1"/>
        <v>0.88305338776350617</v>
      </c>
      <c r="L140" s="61">
        <f t="shared" si="1"/>
        <v>0.38955597990398821</v>
      </c>
      <c r="M140" s="61">
        <f t="shared" si="1"/>
        <v>0.10615501531752924</v>
      </c>
      <c r="N140" s="61">
        <f>N129/N$136</f>
        <v>0.1294302549869287</v>
      </c>
      <c r="O140" s="61">
        <f t="shared" ref="O140:P140" si="2">O129/O$136</f>
        <v>4.2962481957750072E-3</v>
      </c>
      <c r="P140" s="61">
        <f t="shared" si="2"/>
        <v>4.2220328704450007E-2</v>
      </c>
    </row>
    <row r="141" spans="7:16" ht="14.5" x14ac:dyDescent="0.3">
      <c r="G141" s="14" t="s">
        <v>116</v>
      </c>
      <c r="H141" s="61">
        <f t="shared" ref="H141:P146" si="3">H130/H$136</f>
        <v>1.6780526314354987E-2</v>
      </c>
      <c r="I141" s="61">
        <f t="shared" si="3"/>
        <v>5.549082291743699E-2</v>
      </c>
      <c r="J141" s="61">
        <f t="shared" si="3"/>
        <v>0.10429535891073972</v>
      </c>
      <c r="K141" s="61">
        <f t="shared" si="3"/>
        <v>4.1507718034688909E-4</v>
      </c>
      <c r="L141" s="61">
        <f t="shared" si="3"/>
        <v>0.16613700017263103</v>
      </c>
      <c r="M141" s="61">
        <f t="shared" si="3"/>
        <v>0.19251958829126184</v>
      </c>
      <c r="N141" s="61">
        <f t="shared" si="3"/>
        <v>0.24870747308562161</v>
      </c>
      <c r="O141" s="61">
        <f t="shared" si="3"/>
        <v>0.81125356411178506</v>
      </c>
      <c r="P141" s="61">
        <f t="shared" si="3"/>
        <v>0.93475040109312268</v>
      </c>
    </row>
    <row r="142" spans="7:16" ht="14.5" x14ac:dyDescent="0.3">
      <c r="G142" s="14" t="s">
        <v>117</v>
      </c>
      <c r="H142" s="61">
        <f t="shared" si="3"/>
        <v>2.4984986270185389E-2</v>
      </c>
      <c r="I142" s="61">
        <f t="shared" si="3"/>
        <v>9.6389561869964058E-2</v>
      </c>
      <c r="J142" s="61">
        <f t="shared" si="3"/>
        <v>0.21681242524906666</v>
      </c>
      <c r="K142" s="61">
        <f t="shared" si="3"/>
        <v>0.10854759745276073</v>
      </c>
      <c r="L142" s="61">
        <f t="shared" si="3"/>
        <v>0.37545988772480188</v>
      </c>
      <c r="M142" s="61">
        <f t="shared" si="3"/>
        <v>1.4652154483575373E-2</v>
      </c>
      <c r="N142" s="61">
        <f t="shared" si="3"/>
        <v>2.0463980811066033E-2</v>
      </c>
      <c r="O142" s="61">
        <f t="shared" si="3"/>
        <v>9.5593437160778713E-2</v>
      </c>
      <c r="P142" s="61">
        <f t="shared" si="3"/>
        <v>0</v>
      </c>
    </row>
    <row r="143" spans="7:16" ht="14.5" x14ac:dyDescent="0.3">
      <c r="G143" s="14" t="s">
        <v>118</v>
      </c>
      <c r="H143" s="61">
        <f t="shared" si="3"/>
        <v>1.1423261721171488E-2</v>
      </c>
      <c r="I143" s="61">
        <f t="shared" si="3"/>
        <v>4.0432793789083113E-2</v>
      </c>
      <c r="J143" s="61">
        <f t="shared" si="3"/>
        <v>7.678840881066086E-2</v>
      </c>
      <c r="K143" s="61">
        <f t="shared" si="3"/>
        <v>3.1948660241776254E-3</v>
      </c>
      <c r="L143" s="61">
        <f t="shared" si="3"/>
        <v>8.5427324413386695E-3</v>
      </c>
      <c r="M143" s="61">
        <f t="shared" si="3"/>
        <v>0.35789190066241022</v>
      </c>
      <c r="N143" s="61">
        <f t="shared" si="3"/>
        <v>0.45415429620947551</v>
      </c>
      <c r="O143" s="61">
        <f t="shared" si="3"/>
        <v>3.6604945527027984E-2</v>
      </c>
      <c r="P143" s="61">
        <f t="shared" si="3"/>
        <v>0</v>
      </c>
    </row>
    <row r="144" spans="7:16" ht="14.5" x14ac:dyDescent="0.3">
      <c r="G144" s="14" t="s">
        <v>119</v>
      </c>
      <c r="H144" s="61">
        <f t="shared" si="3"/>
        <v>0.92344264464649695</v>
      </c>
      <c r="I144" s="61">
        <f t="shared" si="3"/>
        <v>0.74341449143619531</v>
      </c>
      <c r="J144" s="61">
        <f t="shared" si="3"/>
        <v>0.46222421881252301</v>
      </c>
      <c r="K144" s="61">
        <f t="shared" si="3"/>
        <v>0</v>
      </c>
      <c r="L144" s="61">
        <f t="shared" si="3"/>
        <v>0</v>
      </c>
      <c r="M144" s="61">
        <f t="shared" si="3"/>
        <v>0.1029163326886743</v>
      </c>
      <c r="N144" s="61">
        <f t="shared" si="3"/>
        <v>0.14371410542170021</v>
      </c>
      <c r="O144" s="61">
        <f t="shared" si="3"/>
        <v>0</v>
      </c>
      <c r="P144" s="61">
        <f t="shared" si="3"/>
        <v>0</v>
      </c>
    </row>
    <row r="145" spans="7:16" ht="14.5" x14ac:dyDescent="0.3">
      <c r="G145" s="14" t="s">
        <v>120</v>
      </c>
      <c r="H145" s="61">
        <f t="shared" si="3"/>
        <v>3.5134190155363363E-6</v>
      </c>
      <c r="I145" s="61">
        <f t="shared" si="3"/>
        <v>1.3302537329240116E-5</v>
      </c>
      <c r="J145" s="61">
        <f t="shared" si="3"/>
        <v>3.4404064407176801E-5</v>
      </c>
      <c r="K145" s="61">
        <f t="shared" si="3"/>
        <v>6.5476797577917943E-8</v>
      </c>
      <c r="L145" s="61">
        <f t="shared" si="3"/>
        <v>2.3495588120557962E-6</v>
      </c>
      <c r="M145" s="61">
        <f t="shared" si="3"/>
        <v>2.3830038890791623E-6</v>
      </c>
      <c r="N145" s="61">
        <f t="shared" si="3"/>
        <v>2.5122453183651268E-6</v>
      </c>
      <c r="O145" s="61">
        <f t="shared" si="3"/>
        <v>5.9442700847447125E-5</v>
      </c>
      <c r="P145" s="61">
        <f t="shared" si="3"/>
        <v>0</v>
      </c>
    </row>
    <row r="146" spans="7:16" ht="14.5" x14ac:dyDescent="0.3">
      <c r="G146" s="58" t="s">
        <v>121</v>
      </c>
      <c r="H146" s="61">
        <f t="shared" si="3"/>
        <v>4.0961065872471012E-3</v>
      </c>
      <c r="I146" s="61">
        <f t="shared" si="3"/>
        <v>1.3577881606161633E-2</v>
      </c>
      <c r="J146" s="61">
        <f t="shared" si="3"/>
        <v>3.3443506994494915E-2</v>
      </c>
      <c r="K146" s="61">
        <f t="shared" si="3"/>
        <v>4.7890061024110035E-3</v>
      </c>
      <c r="L146" s="61">
        <f t="shared" si="3"/>
        <v>6.0302050198427971E-2</v>
      </c>
      <c r="M146" s="61">
        <f t="shared" si="3"/>
        <v>0.22586262555266012</v>
      </c>
      <c r="N146" s="61">
        <f t="shared" si="3"/>
        <v>3.5273772398896207E-3</v>
      </c>
      <c r="O146" s="61">
        <f t="shared" si="3"/>
        <v>5.2192362303785787E-2</v>
      </c>
      <c r="P146" s="61">
        <f t="shared" si="3"/>
        <v>2.3029270202427281E-2</v>
      </c>
    </row>
    <row r="147" spans="7:16" ht="14.5" x14ac:dyDescent="0.3">
      <c r="G147" s="60" t="s">
        <v>122</v>
      </c>
      <c r="H147" s="61">
        <f>SUM(H140:H146)</f>
        <v>1</v>
      </c>
      <c r="I147" s="61">
        <f t="shared" ref="I147:M147" si="4">SUM(I140:I146)</f>
        <v>0.99999999999999989</v>
      </c>
      <c r="J147" s="61">
        <f t="shared" si="4"/>
        <v>1</v>
      </c>
      <c r="K147" s="61">
        <f t="shared" si="4"/>
        <v>0.99999999999999989</v>
      </c>
      <c r="L147" s="61">
        <f t="shared" si="4"/>
        <v>0.99999999999999978</v>
      </c>
      <c r="M147" s="61">
        <f t="shared" si="4"/>
        <v>1</v>
      </c>
      <c r="N147" s="61">
        <f>SUM(N140:N146)</f>
        <v>0.99999999999999989</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4C51A88A-0697-42F5-8F37-2A4DFBDA4667}"/>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基隆市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2025-10-30T07:22:26Z</dcterms:created>
  <dcterms:modified xsi:type="dcterms:W3CDTF">2025-10-30T07:22:27Z</dcterms:modified>
</cp:coreProperties>
</file>