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26420FB6-FD95-4AED-945B-014995240DF2}" xr6:coauthVersionLast="36" xr6:coauthVersionMax="36" xr10:uidLastSave="{00000000-0000-0000-0000-000000000000}"/>
  <bookViews>
    <workbookView xWindow="0" yWindow="0" windowWidth="15950" windowHeight="5870" xr2:uid="{602D0D34-74F7-4231-A502-220B3B22EE65}"/>
  </bookViews>
  <sheets>
    <sheet name="宜蘭縣" sheetId="1" r:id="rId1"/>
  </sheets>
  <definedNames>
    <definedName name="_xlnm._FilterDatabase" localSheetId="0" hidden="1">宜蘭縣!$A$4:$X$4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35" i="1" l="1"/>
  <c r="O135" i="1"/>
  <c r="N135" i="1"/>
  <c r="M135" i="1"/>
  <c r="L135" i="1"/>
  <c r="K135" i="1"/>
  <c r="J135" i="1"/>
  <c r="I135" i="1"/>
  <c r="H135" i="1"/>
  <c r="P134" i="1"/>
  <c r="P145" i="1" s="1"/>
  <c r="O134" i="1"/>
  <c r="N134" i="1"/>
  <c r="M134" i="1"/>
  <c r="L134" i="1"/>
  <c r="L136" i="1" s="1"/>
  <c r="K134" i="1"/>
  <c r="J134" i="1"/>
  <c r="I134" i="1"/>
  <c r="H134" i="1"/>
  <c r="P133" i="1"/>
  <c r="O133" i="1"/>
  <c r="N133" i="1"/>
  <c r="M133" i="1"/>
  <c r="L133" i="1"/>
  <c r="K133" i="1"/>
  <c r="J133" i="1"/>
  <c r="I133" i="1"/>
  <c r="H133" i="1"/>
  <c r="P132" i="1"/>
  <c r="P143" i="1" s="1"/>
  <c r="O132" i="1"/>
  <c r="N132" i="1"/>
  <c r="N136" i="1" s="1"/>
  <c r="M132" i="1"/>
  <c r="M136" i="1" s="1"/>
  <c r="L132" i="1"/>
  <c r="K132" i="1"/>
  <c r="J132" i="1"/>
  <c r="I132" i="1"/>
  <c r="H132" i="1"/>
  <c r="P131" i="1"/>
  <c r="O131" i="1"/>
  <c r="N131" i="1"/>
  <c r="M131" i="1"/>
  <c r="L131" i="1"/>
  <c r="K131" i="1"/>
  <c r="J131" i="1"/>
  <c r="I131" i="1"/>
  <c r="H131" i="1"/>
  <c r="P130" i="1"/>
  <c r="P141" i="1" s="1"/>
  <c r="O130" i="1"/>
  <c r="N130" i="1"/>
  <c r="M130" i="1"/>
  <c r="L130" i="1"/>
  <c r="K130" i="1"/>
  <c r="J130" i="1"/>
  <c r="I130" i="1"/>
  <c r="H130" i="1"/>
  <c r="P129" i="1"/>
  <c r="P136" i="1" s="1"/>
  <c r="O129" i="1"/>
  <c r="N129" i="1"/>
  <c r="M129" i="1"/>
  <c r="L129" i="1"/>
  <c r="K129" i="1"/>
  <c r="J129" i="1"/>
  <c r="J136" i="1" s="1"/>
  <c r="I129" i="1"/>
  <c r="I136" i="1" s="1"/>
  <c r="H129" i="1"/>
  <c r="H136" i="1" s="1"/>
  <c r="J146" i="1" l="1"/>
  <c r="J145" i="1"/>
  <c r="J141" i="1"/>
  <c r="J143" i="1"/>
  <c r="O143" i="1"/>
  <c r="H144" i="1"/>
  <c r="L141" i="1"/>
  <c r="L144" i="1"/>
  <c r="L146" i="1"/>
  <c r="L143" i="1"/>
  <c r="K140" i="1"/>
  <c r="M140" i="1"/>
  <c r="M146" i="1"/>
  <c r="M144" i="1"/>
  <c r="M141" i="1"/>
  <c r="N146" i="1"/>
  <c r="N144" i="1"/>
  <c r="N142" i="1"/>
  <c r="N141" i="1"/>
  <c r="N145" i="1"/>
  <c r="J142" i="1"/>
  <c r="O145" i="1"/>
  <c r="K142" i="1"/>
  <c r="I144" i="1"/>
  <c r="N140" i="1"/>
  <c r="N147" i="1" s="1"/>
  <c r="J144" i="1"/>
  <c r="O140" i="1"/>
  <c r="P144" i="1"/>
  <c r="P142" i="1"/>
  <c r="P146" i="1"/>
  <c r="P140" i="1"/>
  <c r="H143" i="1"/>
  <c r="H145" i="1"/>
  <c r="H141" i="1"/>
  <c r="I141" i="1"/>
  <c r="I143" i="1"/>
  <c r="I145" i="1"/>
  <c r="H142" i="1"/>
  <c r="M145" i="1"/>
  <c r="I142" i="1"/>
  <c r="L140" i="1"/>
  <c r="L142" i="1"/>
  <c r="H146" i="1"/>
  <c r="M142" i="1"/>
  <c r="K144" i="1"/>
  <c r="I146" i="1"/>
  <c r="K136" i="1"/>
  <c r="O136" i="1"/>
  <c r="H140" i="1"/>
  <c r="M143" i="1"/>
  <c r="I140" i="1"/>
  <c r="N143" i="1"/>
  <c r="L145" i="1"/>
  <c r="J140" i="1"/>
  <c r="J147" i="1" l="1"/>
  <c r="M147" i="1"/>
  <c r="I147" i="1"/>
  <c r="H147" i="1"/>
  <c r="O142" i="1"/>
  <c r="O146" i="1"/>
  <c r="O144" i="1"/>
  <c r="O141" i="1"/>
  <c r="O147" i="1"/>
  <c r="L147" i="1"/>
  <c r="K141" i="1"/>
  <c r="K147" i="1" s="1"/>
  <c r="K146" i="1"/>
  <c r="K143" i="1"/>
  <c r="P147" i="1"/>
  <c r="K145" i="1"/>
</calcChain>
</file>

<file path=xl/sharedStrings.xml><?xml version="1.0" encoding="utf-8"?>
<sst xmlns="http://schemas.openxmlformats.org/spreadsheetml/2006/main" count="282" uniqueCount="124">
  <si>
    <t>宜蘭縣民國112年各污染源行業別排放量分類統計表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</si>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</sst>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6A1B954A-6928-4883-AF4B-A62454D1C5C7}"/>
    <cellStyle name="一般 2 2" xfId="4" xr:uid="{6EDE0CD1-7E0A-4C19-B40E-D2D79092F06B}"/>
    <cellStyle name="一般 2 5" xfId="3" xr:uid="{AE37092D-E76E-4856-986E-1E9C29A636C3}"/>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7C6FF-6A0B-4026-818F-90DC654A1933}">
  <sheetPr codeName="工作表27"/>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0</v>
      </c>
      <c r="H6" s="31">
        <v>0</v>
      </c>
      <c r="I6" s="30">
        <v>0</v>
      </c>
      <c r="J6" s="32">
        <v>0</v>
      </c>
      <c r="K6" s="33">
        <v>0</v>
      </c>
      <c r="L6" s="31">
        <v>0</v>
      </c>
      <c r="M6" s="30">
        <v>0</v>
      </c>
      <c r="N6" s="32">
        <v>0</v>
      </c>
      <c r="O6" s="33">
        <v>0</v>
      </c>
      <c r="P6" s="31">
        <v>0</v>
      </c>
      <c r="Q6" s="30">
        <v>0</v>
      </c>
      <c r="R6" s="32">
        <v>0</v>
      </c>
      <c r="S6" s="33">
        <v>0</v>
      </c>
      <c r="T6" s="31">
        <v>0</v>
      </c>
      <c r="U6" s="30">
        <v>0</v>
      </c>
      <c r="V6" s="32">
        <v>0</v>
      </c>
      <c r="W6" s="33">
        <v>0</v>
      </c>
      <c r="X6" s="32">
        <v>0</v>
      </c>
    </row>
    <row r="7" spans="1:24" x14ac:dyDescent="0.3">
      <c r="A7" s="29"/>
      <c r="B7" s="21"/>
      <c r="C7" s="22"/>
      <c r="D7" s="23"/>
      <c r="E7" s="23" t="s">
        <v>17</v>
      </c>
      <c r="F7" s="23" t="s">
        <v>19</v>
      </c>
      <c r="G7" s="30">
        <v>0</v>
      </c>
      <c r="H7" s="31">
        <v>0</v>
      </c>
      <c r="I7" s="30">
        <v>0</v>
      </c>
      <c r="J7" s="32">
        <v>0</v>
      </c>
      <c r="K7" s="33">
        <v>0</v>
      </c>
      <c r="L7" s="31">
        <v>0</v>
      </c>
      <c r="M7" s="30">
        <v>0</v>
      </c>
      <c r="N7" s="32">
        <v>0</v>
      </c>
      <c r="O7" s="33">
        <v>0</v>
      </c>
      <c r="P7" s="31">
        <v>0</v>
      </c>
      <c r="Q7" s="30">
        <v>0</v>
      </c>
      <c r="R7" s="32">
        <v>0</v>
      </c>
      <c r="S7" s="33">
        <v>0</v>
      </c>
      <c r="T7" s="31">
        <v>0</v>
      </c>
      <c r="U7" s="30">
        <v>0</v>
      </c>
      <c r="V7" s="32">
        <v>0</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6.2015576442682896</v>
      </c>
      <c r="H10" s="31">
        <v>1.0608598096960391E-3</v>
      </c>
      <c r="I10" s="30">
        <v>4.7551760783730668</v>
      </c>
      <c r="J10" s="32">
        <v>1.7508782742671487E-3</v>
      </c>
      <c r="K10" s="33">
        <v>3.7510053071224747</v>
      </c>
      <c r="L10" s="31">
        <v>4.1105351824147042E-3</v>
      </c>
      <c r="M10" s="30">
        <v>50.347999999999978</v>
      </c>
      <c r="N10" s="32">
        <v>6.8688976595632389E-2</v>
      </c>
      <c r="O10" s="33">
        <v>38.78799999999999</v>
      </c>
      <c r="P10" s="31">
        <v>5.0694579698848715E-3</v>
      </c>
      <c r="Q10" s="30">
        <v>0</v>
      </c>
      <c r="R10" s="32">
        <v>0</v>
      </c>
      <c r="S10" s="33">
        <v>0</v>
      </c>
      <c r="T10" s="31">
        <v>0</v>
      </c>
      <c r="U10" s="30">
        <v>6.1420000000000003</v>
      </c>
      <c r="V10" s="32">
        <v>4.2371726409906726E-4</v>
      </c>
      <c r="W10" s="33">
        <v>9.999999999999998E-4</v>
      </c>
      <c r="X10" s="32">
        <v>1.4446295175370798E-3</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v>
      </c>
      <c r="R11" s="32">
        <v>0</v>
      </c>
      <c r="S11" s="33">
        <v>0</v>
      </c>
      <c r="T11" s="31">
        <v>0</v>
      </c>
      <c r="U11" s="30">
        <v>0</v>
      </c>
      <c r="V11" s="32">
        <v>0</v>
      </c>
      <c r="W11" s="33">
        <v>0</v>
      </c>
      <c r="X11" s="32">
        <v>0</v>
      </c>
    </row>
    <row r="12" spans="1:24" x14ac:dyDescent="0.3">
      <c r="A12" s="29"/>
      <c r="B12" s="21"/>
      <c r="C12" s="22"/>
      <c r="D12" s="23"/>
      <c r="E12" s="23" t="s">
        <v>17</v>
      </c>
      <c r="F12" s="23" t="s">
        <v>19</v>
      </c>
      <c r="G12" s="30">
        <v>10.271212355731707</v>
      </c>
      <c r="H12" s="31">
        <v>1.7570289611223604E-3</v>
      </c>
      <c r="I12" s="30">
        <v>5.9306047946839886</v>
      </c>
      <c r="J12" s="32">
        <v>2.1836766750873873E-3</v>
      </c>
      <c r="K12" s="33">
        <v>4.0092191531758488</v>
      </c>
      <c r="L12" s="31">
        <v>4.393498551401042E-3</v>
      </c>
      <c r="M12" s="30">
        <v>0</v>
      </c>
      <c r="N12" s="32">
        <v>0</v>
      </c>
      <c r="O12" s="33">
        <v>0</v>
      </c>
      <c r="P12" s="31">
        <v>0</v>
      </c>
      <c r="Q12" s="30">
        <v>32.747810187105735</v>
      </c>
      <c r="R12" s="32">
        <v>3.9965030154087856E-3</v>
      </c>
      <c r="S12" s="33">
        <v>28.154999999999944</v>
      </c>
      <c r="T12" s="31">
        <v>4.4939819898900876E-3</v>
      </c>
      <c r="U12" s="30">
        <v>0</v>
      </c>
      <c r="V12" s="32">
        <v>0</v>
      </c>
      <c r="W12" s="33">
        <v>0</v>
      </c>
      <c r="X12" s="32">
        <v>0</v>
      </c>
    </row>
    <row r="13" spans="1:24" x14ac:dyDescent="0.3">
      <c r="A13" s="29"/>
      <c r="B13" s="21"/>
      <c r="C13" s="22"/>
      <c r="D13" s="23" t="s">
        <v>23</v>
      </c>
      <c r="E13" s="23" t="s">
        <v>17</v>
      </c>
      <c r="F13" s="23" t="s">
        <v>18</v>
      </c>
      <c r="G13" s="30">
        <v>24.170895932176801</v>
      </c>
      <c r="H13" s="31">
        <v>4.134756706243161E-3</v>
      </c>
      <c r="I13" s="30">
        <v>16.792157237780625</v>
      </c>
      <c r="J13" s="32">
        <v>6.1829515460902137E-3</v>
      </c>
      <c r="K13" s="33">
        <v>14.044816183189925</v>
      </c>
      <c r="L13" s="31">
        <v>1.5390996899398568E-2</v>
      </c>
      <c r="M13" s="30">
        <v>111.51000000000003</v>
      </c>
      <c r="N13" s="32">
        <v>0.1521313216052072</v>
      </c>
      <c r="O13" s="33">
        <v>174.69299999999998</v>
      </c>
      <c r="P13" s="31">
        <v>2.2831773258046251E-2</v>
      </c>
      <c r="Q13" s="30">
        <v>2.1406211526796479</v>
      </c>
      <c r="R13" s="32">
        <v>2.6123880780585829E-4</v>
      </c>
      <c r="S13" s="33">
        <v>1.5066454618684673</v>
      </c>
      <c r="T13" s="31">
        <v>2.4048437473935493E-4</v>
      </c>
      <c r="U13" s="30">
        <v>156.81400000000005</v>
      </c>
      <c r="V13" s="32">
        <v>1.0818104697562871E-2</v>
      </c>
      <c r="W13" s="33">
        <v>4.5999999999999999E-2</v>
      </c>
      <c r="X13" s="32">
        <v>6.6452957806705681E-2</v>
      </c>
    </row>
    <row r="14" spans="1:24" x14ac:dyDescent="0.3">
      <c r="A14" s="29"/>
      <c r="B14" s="34"/>
      <c r="C14" s="35"/>
      <c r="D14" s="23"/>
      <c r="E14" s="23" t="s">
        <v>17</v>
      </c>
      <c r="F14" s="23" t="s">
        <v>22</v>
      </c>
      <c r="G14" s="30">
        <v>4.4444444444444453E-5</v>
      </c>
      <c r="H14" s="31">
        <v>7.6028197398046746E-9</v>
      </c>
      <c r="I14" s="30">
        <v>2.8915885963811141E-5</v>
      </c>
      <c r="J14" s="32">
        <v>1.064696568135185E-8</v>
      </c>
      <c r="K14" s="33">
        <v>2.0858304302212164E-5</v>
      </c>
      <c r="L14" s="31">
        <v>2.2857550619017456E-8</v>
      </c>
      <c r="M14" s="30">
        <v>0</v>
      </c>
      <c r="N14" s="32">
        <v>0</v>
      </c>
      <c r="O14" s="33">
        <v>0</v>
      </c>
      <c r="P14" s="31">
        <v>0</v>
      </c>
      <c r="Q14" s="30">
        <v>3.0640288330292051</v>
      </c>
      <c r="R14" s="32">
        <v>3.739303605504052E-4</v>
      </c>
      <c r="S14" s="33">
        <v>2.569015191910629</v>
      </c>
      <c r="T14" s="31">
        <v>4.1005533667911264E-4</v>
      </c>
      <c r="U14" s="30">
        <v>0</v>
      </c>
      <c r="V14" s="32">
        <v>0</v>
      </c>
      <c r="W14" s="33">
        <v>0</v>
      </c>
      <c r="X14" s="32">
        <v>0</v>
      </c>
    </row>
    <row r="15" spans="1:24" x14ac:dyDescent="0.3">
      <c r="A15" s="29"/>
      <c r="B15" s="34"/>
      <c r="C15" s="35"/>
      <c r="D15" s="23"/>
      <c r="E15" s="23" t="s">
        <v>17</v>
      </c>
      <c r="F15" s="23" t="s">
        <v>19</v>
      </c>
      <c r="G15" s="30">
        <v>10.025059623378741</v>
      </c>
      <c r="H15" s="31">
        <v>1.7149212269402107E-3</v>
      </c>
      <c r="I15" s="30">
        <v>6.472285795981545</v>
      </c>
      <c r="J15" s="32">
        <v>2.3831261762464816E-3</v>
      </c>
      <c r="K15" s="33">
        <v>4.3960632557574506</v>
      </c>
      <c r="L15" s="31">
        <v>4.8174212504044096E-3</v>
      </c>
      <c r="M15" s="30">
        <v>0</v>
      </c>
      <c r="N15" s="32">
        <v>0</v>
      </c>
      <c r="O15" s="33">
        <v>0</v>
      </c>
      <c r="P15" s="31">
        <v>0</v>
      </c>
      <c r="Q15" s="30">
        <v>104.6965451221926</v>
      </c>
      <c r="R15" s="32">
        <v>1.2777039316310537E-2</v>
      </c>
      <c r="S15" s="33">
        <v>86.014339346220922</v>
      </c>
      <c r="T15" s="31">
        <v>1.3729244961612925E-2</v>
      </c>
      <c r="U15" s="30">
        <v>0.58799999999999997</v>
      </c>
      <c r="V15" s="32">
        <v>4.0564270805967359E-5</v>
      </c>
      <c r="W15" s="33">
        <v>0</v>
      </c>
      <c r="X15" s="32">
        <v>0</v>
      </c>
    </row>
    <row r="16" spans="1:24" x14ac:dyDescent="0.3">
      <c r="A16" s="29"/>
      <c r="B16" s="34"/>
      <c r="C16" s="35"/>
      <c r="D16" s="23" t="s">
        <v>24</v>
      </c>
      <c r="E16" s="23" t="s">
        <v>17</v>
      </c>
      <c r="F16" s="23" t="s">
        <v>18</v>
      </c>
      <c r="G16" s="30">
        <v>15.336080473253276</v>
      </c>
      <c r="H16" s="31">
        <v>2.6234427454488673E-3</v>
      </c>
      <c r="I16" s="30">
        <v>11.781492833704853</v>
      </c>
      <c r="J16" s="32">
        <v>4.3380012645137574E-3</v>
      </c>
      <c r="K16" s="33">
        <v>10.308714925017743</v>
      </c>
      <c r="L16" s="31">
        <v>1.1296794303198627E-2</v>
      </c>
      <c r="M16" s="30">
        <v>47.261000000000017</v>
      </c>
      <c r="N16" s="32">
        <v>6.4477431534245344E-2</v>
      </c>
      <c r="O16" s="33">
        <v>44.3</v>
      </c>
      <c r="P16" s="31">
        <v>5.7898573802696671E-3</v>
      </c>
      <c r="Q16" s="30">
        <v>70.913432057193603</v>
      </c>
      <c r="R16" s="32">
        <v>8.6541891940350169E-3</v>
      </c>
      <c r="S16" s="33">
        <v>57.347385521675541</v>
      </c>
      <c r="T16" s="31">
        <v>9.1535470680765025E-3</v>
      </c>
      <c r="U16" s="30">
        <v>114.26850607526245</v>
      </c>
      <c r="V16" s="32">
        <v>7.8830248725004649E-3</v>
      </c>
      <c r="W16" s="33">
        <v>6.4000000000000001E-2</v>
      </c>
      <c r="X16" s="32">
        <v>9.2456289122373136E-2</v>
      </c>
    </row>
    <row r="17" spans="1:24" x14ac:dyDescent="0.3">
      <c r="A17" s="29"/>
      <c r="B17" s="34"/>
      <c r="C17" s="35"/>
      <c r="D17" s="23"/>
      <c r="E17" s="23" t="s">
        <v>17</v>
      </c>
      <c r="F17" s="23" t="s">
        <v>19</v>
      </c>
      <c r="G17" s="30">
        <v>20.869919526746727</v>
      </c>
      <c r="H17" s="31">
        <v>3.5700803132869131E-3</v>
      </c>
      <c r="I17" s="30">
        <v>10.910427004783639</v>
      </c>
      <c r="J17" s="32">
        <v>4.0172707152810851E-3</v>
      </c>
      <c r="K17" s="33">
        <v>7.3047865834820822</v>
      </c>
      <c r="L17" s="31">
        <v>8.0049426201607883E-3</v>
      </c>
      <c r="M17" s="30">
        <v>0</v>
      </c>
      <c r="N17" s="32">
        <v>0</v>
      </c>
      <c r="O17" s="33">
        <v>0</v>
      </c>
      <c r="P17" s="31">
        <v>0</v>
      </c>
      <c r="Q17" s="30">
        <v>9.4376450952284561</v>
      </c>
      <c r="R17" s="32">
        <v>1.1517587547362036E-3</v>
      </c>
      <c r="S17" s="33">
        <v>8.0526144783244575</v>
      </c>
      <c r="T17" s="31">
        <v>1.285324256335228E-3</v>
      </c>
      <c r="U17" s="30">
        <v>12.923493924737524</v>
      </c>
      <c r="V17" s="32">
        <v>8.9155120292912747E-4</v>
      </c>
      <c r="W17" s="33">
        <v>0</v>
      </c>
      <c r="X17" s="32">
        <v>0</v>
      </c>
    </row>
    <row r="18" spans="1:24" x14ac:dyDescent="0.3">
      <c r="A18" s="29"/>
      <c r="B18" s="34"/>
      <c r="C18" s="35"/>
      <c r="D18" s="23" t="s">
        <v>25</v>
      </c>
      <c r="E18" s="23" t="s">
        <v>17</v>
      </c>
      <c r="F18" s="23" t="s">
        <v>18</v>
      </c>
      <c r="G18" s="30">
        <v>44.869251961569375</v>
      </c>
      <c r="H18" s="31">
        <v>7.6754887767830071E-3</v>
      </c>
      <c r="I18" s="30">
        <v>31.469480020182239</v>
      </c>
      <c r="J18" s="32">
        <v>1.1587211064678979E-2</v>
      </c>
      <c r="K18" s="33">
        <v>26.851739606199978</v>
      </c>
      <c r="L18" s="31">
        <v>2.9425450332139315E-2</v>
      </c>
      <c r="M18" s="30">
        <v>166.91600000000003</v>
      </c>
      <c r="N18" s="32">
        <v>0.2277208472518587</v>
      </c>
      <c r="O18" s="33">
        <v>3908.0579999999986</v>
      </c>
      <c r="P18" s="31">
        <v>0.51076971679056227</v>
      </c>
      <c r="Q18" s="30">
        <v>0</v>
      </c>
      <c r="R18" s="32">
        <v>0</v>
      </c>
      <c r="S18" s="33">
        <v>0</v>
      </c>
      <c r="T18" s="31">
        <v>0</v>
      </c>
      <c r="U18" s="30">
        <v>9252.9467730453689</v>
      </c>
      <c r="V18" s="32">
        <v>0.63833169839288129</v>
      </c>
      <c r="W18" s="33">
        <v>5.5394927668876062E-2</v>
      </c>
      <c r="X18" s="32">
        <v>8.0025147632289878E-2</v>
      </c>
    </row>
    <row r="19" spans="1:24" x14ac:dyDescent="0.3">
      <c r="A19" s="29"/>
      <c r="B19" s="34"/>
      <c r="C19" s="35"/>
      <c r="D19" s="23"/>
      <c r="E19" s="23" t="s">
        <v>17</v>
      </c>
      <c r="F19" s="23" t="s">
        <v>19</v>
      </c>
      <c r="G19" s="30">
        <v>602.04674803843113</v>
      </c>
      <c r="H19" s="31">
        <v>0.10298819025611537</v>
      </c>
      <c r="I19" s="30">
        <v>330.28210488994512</v>
      </c>
      <c r="J19" s="32">
        <v>0.12161142979775466</v>
      </c>
      <c r="K19" s="33">
        <v>219.12169600542646</v>
      </c>
      <c r="L19" s="31">
        <v>0.24012427787036342</v>
      </c>
      <c r="M19" s="30">
        <v>0</v>
      </c>
      <c r="N19" s="32">
        <v>0</v>
      </c>
      <c r="O19" s="33">
        <v>0</v>
      </c>
      <c r="P19" s="31">
        <v>0</v>
      </c>
      <c r="Q19" s="30">
        <v>3.3980770005381196E-2</v>
      </c>
      <c r="R19" s="32">
        <v>4.1469719354209066E-6</v>
      </c>
      <c r="S19" s="33">
        <v>2.7000000000000003E-2</v>
      </c>
      <c r="T19" s="31">
        <v>4.3096257761332837E-6</v>
      </c>
      <c r="U19" s="30">
        <v>38.497226954631181</v>
      </c>
      <c r="V19" s="32">
        <v>2.6558026181402136E-3</v>
      </c>
      <c r="W19" s="33">
        <v>3.9605072331123939E-2</v>
      </c>
      <c r="X19" s="32">
        <v>5.7214656533732741E-2</v>
      </c>
    </row>
    <row r="20" spans="1:24" x14ac:dyDescent="0.3">
      <c r="A20" s="29"/>
      <c r="B20" s="34"/>
      <c r="C20" s="35"/>
      <c r="D20" s="23" t="s">
        <v>26</v>
      </c>
      <c r="E20" s="23" t="s">
        <v>17</v>
      </c>
      <c r="F20" s="23" t="s">
        <v>18</v>
      </c>
      <c r="G20" s="30">
        <v>0.29015773488967261</v>
      </c>
      <c r="H20" s="31">
        <v>4.9635381475714815E-5</v>
      </c>
      <c r="I20" s="30">
        <v>0.21026763855004943</v>
      </c>
      <c r="J20" s="32">
        <v>7.7421536879176685E-5</v>
      </c>
      <c r="K20" s="33">
        <v>0.16537658711227943</v>
      </c>
      <c r="L20" s="31">
        <v>1.8122775736464691E-4</v>
      </c>
      <c r="M20" s="30">
        <v>0.83299999999999996</v>
      </c>
      <c r="N20" s="32">
        <v>1.1364486673584213E-3</v>
      </c>
      <c r="O20" s="33">
        <v>2.7329999999999997</v>
      </c>
      <c r="P20" s="31">
        <v>3.5719368443063202E-4</v>
      </c>
      <c r="Q20" s="30">
        <v>1.8321766347668834E-2</v>
      </c>
      <c r="R20" s="32">
        <v>2.2359661314057833E-6</v>
      </c>
      <c r="S20" s="33">
        <v>1.6983471074380165E-2</v>
      </c>
      <c r="T20" s="31">
        <v>2.7108298040875109E-6</v>
      </c>
      <c r="U20" s="30">
        <v>29.500999999999998</v>
      </c>
      <c r="V20" s="32">
        <v>2.0351812126646993E-3</v>
      </c>
      <c r="W20" s="33">
        <v>0</v>
      </c>
      <c r="X20" s="32">
        <v>0</v>
      </c>
    </row>
    <row r="21" spans="1:24" x14ac:dyDescent="0.3">
      <c r="A21" s="29"/>
      <c r="B21" s="34"/>
      <c r="C21" s="35"/>
      <c r="D21" s="23"/>
      <c r="E21" s="23" t="s">
        <v>17</v>
      </c>
      <c r="F21" s="23" t="s">
        <v>19</v>
      </c>
      <c r="G21" s="30">
        <v>3.8038422651103283</v>
      </c>
      <c r="H21" s="31">
        <v>6.5069835885639275E-4</v>
      </c>
      <c r="I21" s="30">
        <v>2.5199478571568634</v>
      </c>
      <c r="J21" s="32">
        <v>9.2785669398210162E-4</v>
      </c>
      <c r="K21" s="33">
        <v>1.9727738657068989</v>
      </c>
      <c r="L21" s="31">
        <v>2.1618621457396127E-3</v>
      </c>
      <c r="M21" s="30">
        <v>0</v>
      </c>
      <c r="N21" s="32">
        <v>0</v>
      </c>
      <c r="O21" s="33">
        <v>0</v>
      </c>
      <c r="P21" s="31">
        <v>0</v>
      </c>
      <c r="Q21" s="30">
        <v>31.87581542450592</v>
      </c>
      <c r="R21" s="32">
        <v>3.8900858327562795E-3</v>
      </c>
      <c r="S21" s="33">
        <v>25.935016528925622</v>
      </c>
      <c r="T21" s="31">
        <v>4.1396376199074308E-3</v>
      </c>
      <c r="U21" s="30">
        <v>0</v>
      </c>
      <c r="V21" s="32">
        <v>0</v>
      </c>
      <c r="W21" s="33">
        <v>0</v>
      </c>
      <c r="X21" s="32">
        <v>0</v>
      </c>
    </row>
    <row r="22" spans="1:24" x14ac:dyDescent="0.3">
      <c r="A22" s="29"/>
      <c r="B22" s="34"/>
      <c r="C22" s="35"/>
      <c r="D22" s="23" t="s">
        <v>27</v>
      </c>
      <c r="E22" s="23" t="s">
        <v>17</v>
      </c>
      <c r="F22" s="23" t="s">
        <v>18</v>
      </c>
      <c r="G22" s="30">
        <v>0</v>
      </c>
      <c r="H22" s="31">
        <v>0</v>
      </c>
      <c r="I22" s="30">
        <v>0</v>
      </c>
      <c r="J22" s="32">
        <v>0</v>
      </c>
      <c r="K22" s="33">
        <v>0</v>
      </c>
      <c r="L22" s="31">
        <v>0</v>
      </c>
      <c r="M22" s="30">
        <v>0</v>
      </c>
      <c r="N22" s="32">
        <v>0</v>
      </c>
      <c r="O22" s="33">
        <v>0</v>
      </c>
      <c r="P22" s="31">
        <v>0</v>
      </c>
      <c r="Q22" s="30">
        <v>0</v>
      </c>
      <c r="R22" s="32">
        <v>0</v>
      </c>
      <c r="S22" s="33">
        <v>0</v>
      </c>
      <c r="T22" s="31">
        <v>0</v>
      </c>
      <c r="U22" s="30">
        <v>0</v>
      </c>
      <c r="V22" s="32">
        <v>0</v>
      </c>
      <c r="W22" s="33">
        <v>0</v>
      </c>
      <c r="X22" s="32">
        <v>0</v>
      </c>
    </row>
    <row r="23" spans="1:24" x14ac:dyDescent="0.3">
      <c r="A23" s="29"/>
      <c r="B23" s="34"/>
      <c r="C23" s="35"/>
      <c r="D23" s="23"/>
      <c r="E23" s="23" t="s">
        <v>17</v>
      </c>
      <c r="F23" s="23" t="s">
        <v>19</v>
      </c>
      <c r="G23" s="30">
        <v>0</v>
      </c>
      <c r="H23" s="31">
        <v>0</v>
      </c>
      <c r="I23" s="30">
        <v>0</v>
      </c>
      <c r="J23" s="32">
        <v>0</v>
      </c>
      <c r="K23" s="33">
        <v>0</v>
      </c>
      <c r="L23" s="31">
        <v>0</v>
      </c>
      <c r="M23" s="30">
        <v>0</v>
      </c>
      <c r="N23" s="32">
        <v>0</v>
      </c>
      <c r="O23" s="33">
        <v>0</v>
      </c>
      <c r="P23" s="31">
        <v>0</v>
      </c>
      <c r="Q23" s="30">
        <v>0</v>
      </c>
      <c r="R23" s="32">
        <v>0</v>
      </c>
      <c r="S23" s="33">
        <v>0</v>
      </c>
      <c r="T23" s="31">
        <v>0</v>
      </c>
      <c r="U23" s="30">
        <v>0</v>
      </c>
      <c r="V23" s="32">
        <v>0</v>
      </c>
      <c r="W23" s="33">
        <v>0</v>
      </c>
      <c r="X23" s="32">
        <v>0</v>
      </c>
    </row>
    <row r="24" spans="1:24" x14ac:dyDescent="0.3">
      <c r="A24" s="29"/>
      <c r="B24" s="34"/>
      <c r="C24" s="35"/>
      <c r="D24" s="23" t="s">
        <v>28</v>
      </c>
      <c r="E24" s="23" t="s">
        <v>17</v>
      </c>
      <c r="F24" s="23" t="s">
        <v>18</v>
      </c>
      <c r="G24" s="30">
        <v>0</v>
      </c>
      <c r="H24" s="31">
        <v>0</v>
      </c>
      <c r="I24" s="30">
        <v>0</v>
      </c>
      <c r="J24" s="32">
        <v>0</v>
      </c>
      <c r="K24" s="33">
        <v>0</v>
      </c>
      <c r="L24" s="31">
        <v>0</v>
      </c>
      <c r="M24" s="30">
        <v>0</v>
      </c>
      <c r="N24" s="32">
        <v>0</v>
      </c>
      <c r="O24" s="33">
        <v>0</v>
      </c>
      <c r="P24" s="31">
        <v>0</v>
      </c>
      <c r="Q24" s="30">
        <v>0</v>
      </c>
      <c r="R24" s="32">
        <v>0</v>
      </c>
      <c r="S24" s="33">
        <v>0</v>
      </c>
      <c r="T24" s="31">
        <v>0</v>
      </c>
      <c r="U24" s="30">
        <v>0</v>
      </c>
      <c r="V24" s="32">
        <v>0</v>
      </c>
      <c r="W24" s="33">
        <v>0</v>
      </c>
      <c r="X24" s="32">
        <v>0</v>
      </c>
    </row>
    <row r="25" spans="1:24" x14ac:dyDescent="0.3">
      <c r="A25" s="29"/>
      <c r="B25" s="34"/>
      <c r="C25" s="35"/>
      <c r="D25" s="23"/>
      <c r="E25" s="23" t="s">
        <v>17</v>
      </c>
      <c r="F25" s="23" t="s">
        <v>19</v>
      </c>
      <c r="G25" s="30">
        <v>0</v>
      </c>
      <c r="H25" s="31">
        <v>0</v>
      </c>
      <c r="I25" s="30">
        <v>0</v>
      </c>
      <c r="J25" s="32">
        <v>0</v>
      </c>
      <c r="K25" s="33">
        <v>0</v>
      </c>
      <c r="L25" s="31">
        <v>0</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0.87298412880432608</v>
      </c>
      <c r="H26" s="31">
        <v>1.493356717577186E-4</v>
      </c>
      <c r="I26" s="30">
        <v>0.60204979726100483</v>
      </c>
      <c r="J26" s="32">
        <v>2.2167757674535778E-4</v>
      </c>
      <c r="K26" s="33">
        <v>0.44216236024127542</v>
      </c>
      <c r="L26" s="31">
        <v>4.8454315291427091E-4</v>
      </c>
      <c r="M26" s="30">
        <v>0.28799999999999998</v>
      </c>
      <c r="N26" s="32">
        <v>3.9291382496905802E-4</v>
      </c>
      <c r="O26" s="33">
        <v>2.4969999999999999</v>
      </c>
      <c r="P26" s="31">
        <v>3.2634929748382298E-4</v>
      </c>
      <c r="Q26" s="30">
        <v>0.43791677370619142</v>
      </c>
      <c r="R26" s="32">
        <v>5.3442831646312242E-5</v>
      </c>
      <c r="S26" s="33">
        <v>0.35399999999999998</v>
      </c>
      <c r="T26" s="31">
        <v>5.6503982398191941E-5</v>
      </c>
      <c r="U26" s="30">
        <v>2.8380000000000001</v>
      </c>
      <c r="V26" s="32">
        <v>1.957846948083935E-4</v>
      </c>
      <c r="W26" s="33">
        <v>0</v>
      </c>
      <c r="X26" s="32">
        <v>0</v>
      </c>
    </row>
    <row r="27" spans="1:24" x14ac:dyDescent="0.3">
      <c r="A27" s="29"/>
      <c r="B27" s="34"/>
      <c r="C27" s="35"/>
      <c r="D27" s="23"/>
      <c r="E27" s="23" t="s">
        <v>17</v>
      </c>
      <c r="F27" s="23" t="s">
        <v>19</v>
      </c>
      <c r="G27" s="30">
        <v>6.888015871195674</v>
      </c>
      <c r="H27" s="31">
        <v>1.178287718256323E-3</v>
      </c>
      <c r="I27" s="30">
        <v>3.5132593766559927</v>
      </c>
      <c r="J27" s="32">
        <v>1.293598683428127E-3</v>
      </c>
      <c r="K27" s="33">
        <v>2.3259127247400881</v>
      </c>
      <c r="L27" s="31">
        <v>2.5488489893938744E-3</v>
      </c>
      <c r="M27" s="30">
        <v>0</v>
      </c>
      <c r="N27" s="32">
        <v>0</v>
      </c>
      <c r="O27" s="33">
        <v>0</v>
      </c>
      <c r="P27" s="31">
        <v>0</v>
      </c>
      <c r="Q27" s="30">
        <v>0</v>
      </c>
      <c r="R27" s="32">
        <v>0</v>
      </c>
      <c r="S27" s="33">
        <v>0</v>
      </c>
      <c r="T27" s="31">
        <v>0</v>
      </c>
      <c r="U27" s="30">
        <v>0</v>
      </c>
      <c r="V27" s="32">
        <v>0</v>
      </c>
      <c r="W27" s="33">
        <v>0</v>
      </c>
      <c r="X27" s="32">
        <v>0</v>
      </c>
    </row>
    <row r="28" spans="1:24" x14ac:dyDescent="0.3">
      <c r="A28" s="29"/>
      <c r="B28" s="34"/>
      <c r="C28" s="35"/>
      <c r="D28" s="23" t="s">
        <v>30</v>
      </c>
      <c r="E28" s="23" t="s">
        <v>17</v>
      </c>
      <c r="F28" s="23" t="s">
        <v>18</v>
      </c>
      <c r="G28" s="30">
        <v>3.0918218623481781E-2</v>
      </c>
      <c r="H28" s="31">
        <v>5.2889769645795844E-6</v>
      </c>
      <c r="I28" s="30">
        <v>2.0115622888217569E-2</v>
      </c>
      <c r="J28" s="32">
        <v>7.4066672837867426E-6</v>
      </c>
      <c r="K28" s="33">
        <v>1.451028628194539E-2</v>
      </c>
      <c r="L28" s="31">
        <v>1.5901081812811865E-5</v>
      </c>
      <c r="M28" s="30">
        <v>2E-3</v>
      </c>
      <c r="N28" s="32">
        <v>2.7285682289517922E-6</v>
      </c>
      <c r="O28" s="33">
        <v>3.9E-2</v>
      </c>
      <c r="P28" s="31">
        <v>5.0971656395150567E-6</v>
      </c>
      <c r="Q28" s="30">
        <v>0</v>
      </c>
      <c r="R28" s="32">
        <v>0</v>
      </c>
      <c r="S28" s="33">
        <v>0</v>
      </c>
      <c r="T28" s="31">
        <v>0</v>
      </c>
      <c r="U28" s="30">
        <v>0.01</v>
      </c>
      <c r="V28" s="32">
        <v>6.8986855112189398E-7</v>
      </c>
      <c r="W28" s="33">
        <v>0</v>
      </c>
      <c r="X28" s="32">
        <v>0</v>
      </c>
    </row>
    <row r="29" spans="1:24" x14ac:dyDescent="0.3">
      <c r="A29" s="29"/>
      <c r="B29" s="34"/>
      <c r="C29" s="35"/>
      <c r="D29" s="23"/>
      <c r="E29" s="23" t="s">
        <v>17</v>
      </c>
      <c r="F29" s="23" t="s">
        <v>19</v>
      </c>
      <c r="G29" s="30">
        <v>0.72108178137651813</v>
      </c>
      <c r="H29" s="31">
        <v>1.2335073303291547E-4</v>
      </c>
      <c r="I29" s="30">
        <v>0.46661908547598691</v>
      </c>
      <c r="J29" s="32">
        <v>1.7181134949640744E-4</v>
      </c>
      <c r="K29" s="33">
        <v>0.35780268278192484</v>
      </c>
      <c r="L29" s="31">
        <v>3.9209768995654686E-4</v>
      </c>
      <c r="M29" s="30">
        <v>0</v>
      </c>
      <c r="N29" s="32">
        <v>0</v>
      </c>
      <c r="O29" s="33">
        <v>0</v>
      </c>
      <c r="P29" s="31">
        <v>0</v>
      </c>
      <c r="Q29" s="30">
        <v>4.3797579750158695</v>
      </c>
      <c r="R29" s="32">
        <v>5.3450034838676294E-4</v>
      </c>
      <c r="S29" s="33">
        <v>3.7330000000000005</v>
      </c>
      <c r="T29" s="31">
        <v>5.9584566749279813E-4</v>
      </c>
      <c r="U29" s="30">
        <v>0</v>
      </c>
      <c r="V29" s="32">
        <v>0</v>
      </c>
      <c r="W29" s="33">
        <v>0</v>
      </c>
      <c r="X29" s="32">
        <v>0</v>
      </c>
    </row>
    <row r="30" spans="1:24" x14ac:dyDescent="0.3">
      <c r="A30" s="29"/>
      <c r="B30" s="34"/>
      <c r="C30" s="35"/>
      <c r="D30" s="23" t="s">
        <v>31</v>
      </c>
      <c r="E30" s="23" t="s">
        <v>17</v>
      </c>
      <c r="F30" s="23" t="s">
        <v>18</v>
      </c>
      <c r="G30" s="30">
        <v>2.0945482521508754</v>
      </c>
      <c r="H30" s="31">
        <v>3.5830063794208613E-4</v>
      </c>
      <c r="I30" s="30">
        <v>1.5476825868853492</v>
      </c>
      <c r="J30" s="32">
        <v>5.6986403283015071E-4</v>
      </c>
      <c r="K30" s="33">
        <v>1.2569726956871747</v>
      </c>
      <c r="L30" s="31">
        <v>1.3774521937214843E-3</v>
      </c>
      <c r="M30" s="30">
        <v>12.221999999999998</v>
      </c>
      <c r="N30" s="32">
        <v>1.66742804471244E-2</v>
      </c>
      <c r="O30" s="33">
        <v>10.278</v>
      </c>
      <c r="P30" s="31">
        <v>1.3432991908445067E-3</v>
      </c>
      <c r="Q30" s="30">
        <v>2.4427416849235941</v>
      </c>
      <c r="R30" s="32">
        <v>2.9810923093434138E-4</v>
      </c>
      <c r="S30" s="33">
        <v>2.1141522168449454</v>
      </c>
      <c r="T30" s="31">
        <v>3.374520329031222E-4</v>
      </c>
      <c r="U30" s="30">
        <v>5.1579999999999995</v>
      </c>
      <c r="V30" s="32">
        <v>3.5583419866867284E-4</v>
      </c>
      <c r="W30" s="33">
        <v>0</v>
      </c>
      <c r="X30" s="32">
        <v>0</v>
      </c>
    </row>
    <row r="31" spans="1:24" x14ac:dyDescent="0.3">
      <c r="A31" s="29"/>
      <c r="B31" s="34"/>
      <c r="C31" s="35"/>
      <c r="D31" s="23"/>
      <c r="E31" s="23" t="s">
        <v>17</v>
      </c>
      <c r="F31" s="23" t="s">
        <v>19</v>
      </c>
      <c r="G31" s="30">
        <v>8.1892917478491292</v>
      </c>
      <c r="H31" s="31">
        <v>1.4008884515002546E-3</v>
      </c>
      <c r="I31" s="30">
        <v>5.5320309281207232</v>
      </c>
      <c r="J31" s="32">
        <v>2.0369198963362967E-3</v>
      </c>
      <c r="K31" s="33">
        <v>3.8989784434320169</v>
      </c>
      <c r="L31" s="31">
        <v>4.2726913866988373E-3</v>
      </c>
      <c r="M31" s="30">
        <v>0</v>
      </c>
      <c r="N31" s="32">
        <v>0</v>
      </c>
      <c r="O31" s="33">
        <v>0</v>
      </c>
      <c r="P31" s="31">
        <v>0</v>
      </c>
      <c r="Q31" s="30">
        <v>62.072882835036715</v>
      </c>
      <c r="R31" s="32">
        <v>7.5752992950660989E-3</v>
      </c>
      <c r="S31" s="33">
        <v>50.837927783155045</v>
      </c>
      <c r="T31" s="31">
        <v>8.1145349622032369E-3</v>
      </c>
      <c r="U31" s="30">
        <v>0.94600000000000006</v>
      </c>
      <c r="V31" s="32">
        <v>6.5261564936131171E-5</v>
      </c>
      <c r="W31" s="33">
        <v>0</v>
      </c>
      <c r="X31" s="32">
        <v>0</v>
      </c>
    </row>
    <row r="32" spans="1:24" x14ac:dyDescent="0.3">
      <c r="A32" s="29"/>
      <c r="B32" s="34"/>
      <c r="C32" s="35"/>
      <c r="D32" s="23" t="s">
        <v>32</v>
      </c>
      <c r="E32" s="23" t="s">
        <v>17</v>
      </c>
      <c r="F32" s="23" t="s">
        <v>18</v>
      </c>
      <c r="G32" s="30">
        <v>0</v>
      </c>
      <c r="H32" s="31">
        <v>0</v>
      </c>
      <c r="I32" s="30">
        <v>0</v>
      </c>
      <c r="J32" s="32">
        <v>0</v>
      </c>
      <c r="K32" s="33">
        <v>0</v>
      </c>
      <c r="L32" s="31">
        <v>0</v>
      </c>
      <c r="M32" s="30">
        <v>0</v>
      </c>
      <c r="N32" s="32">
        <v>0</v>
      </c>
      <c r="O32" s="33">
        <v>0</v>
      </c>
      <c r="P32" s="31">
        <v>0</v>
      </c>
      <c r="Q32" s="30">
        <v>0</v>
      </c>
      <c r="R32" s="32">
        <v>0</v>
      </c>
      <c r="S32" s="33">
        <v>0</v>
      </c>
      <c r="T32" s="31">
        <v>0</v>
      </c>
      <c r="U32" s="30">
        <v>0</v>
      </c>
      <c r="V32" s="32">
        <v>0</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0</v>
      </c>
      <c r="R33" s="32">
        <v>0</v>
      </c>
      <c r="S33" s="33">
        <v>0</v>
      </c>
      <c r="T33" s="31">
        <v>0</v>
      </c>
      <c r="U33" s="30">
        <v>0</v>
      </c>
      <c r="V33" s="32">
        <v>0</v>
      </c>
      <c r="W33" s="33">
        <v>0</v>
      </c>
      <c r="X33" s="32">
        <v>0</v>
      </c>
    </row>
    <row r="34" spans="1:24" x14ac:dyDescent="0.3">
      <c r="A34" s="29"/>
      <c r="B34" s="34"/>
      <c r="C34" s="35"/>
      <c r="D34" s="23" t="s">
        <v>33</v>
      </c>
      <c r="E34" s="23" t="s">
        <v>17</v>
      </c>
      <c r="F34" s="23" t="s">
        <v>18</v>
      </c>
      <c r="G34" s="30">
        <v>0</v>
      </c>
      <c r="H34" s="31">
        <v>0</v>
      </c>
      <c r="I34" s="30">
        <v>0</v>
      </c>
      <c r="J34" s="32">
        <v>0</v>
      </c>
      <c r="K34" s="33">
        <v>0</v>
      </c>
      <c r="L34" s="31">
        <v>0</v>
      </c>
      <c r="M34" s="30">
        <v>0</v>
      </c>
      <c r="N34" s="32">
        <v>0</v>
      </c>
      <c r="O34" s="33">
        <v>0</v>
      </c>
      <c r="P34" s="31">
        <v>0</v>
      </c>
      <c r="Q34" s="30">
        <v>0</v>
      </c>
      <c r="R34" s="32">
        <v>0</v>
      </c>
      <c r="S34" s="33">
        <v>0</v>
      </c>
      <c r="T34" s="31">
        <v>0</v>
      </c>
      <c r="U34" s="30">
        <v>2.7E-2</v>
      </c>
      <c r="V34" s="32">
        <v>1.8626450880291136E-6</v>
      </c>
      <c r="W34" s="33">
        <v>0</v>
      </c>
      <c r="X34" s="32">
        <v>0</v>
      </c>
    </row>
    <row r="35" spans="1:24" x14ac:dyDescent="0.3">
      <c r="A35" s="29"/>
      <c r="B35" s="34"/>
      <c r="C35" s="35"/>
      <c r="D35" s="23"/>
      <c r="E35" s="23" t="s">
        <v>17</v>
      </c>
      <c r="F35" s="23" t="s">
        <v>19</v>
      </c>
      <c r="G35" s="30">
        <v>0.13199999999999998</v>
      </c>
      <c r="H35" s="31">
        <v>2.2580374627219875E-5</v>
      </c>
      <c r="I35" s="30">
        <v>0.11168581615857633</v>
      </c>
      <c r="J35" s="32">
        <v>4.1123244614477226E-5</v>
      </c>
      <c r="K35" s="33">
        <v>0.10244359746806529</v>
      </c>
      <c r="L35" s="31">
        <v>1.1226270749498114E-4</v>
      </c>
      <c r="M35" s="30">
        <v>0</v>
      </c>
      <c r="N35" s="32">
        <v>0</v>
      </c>
      <c r="O35" s="33">
        <v>0</v>
      </c>
      <c r="P35" s="31">
        <v>0</v>
      </c>
      <c r="Q35" s="30">
        <v>0.8674045610937432</v>
      </c>
      <c r="R35" s="32">
        <v>1.0585700003096473E-4</v>
      </c>
      <c r="S35" s="33">
        <v>0.70100000000000007</v>
      </c>
      <c r="T35" s="31">
        <v>1.1189065440997897E-4</v>
      </c>
      <c r="U35" s="30">
        <v>0.58899999999999997</v>
      </c>
      <c r="V35" s="32">
        <v>4.0633257661079554E-5</v>
      </c>
      <c r="W35" s="33">
        <v>0</v>
      </c>
      <c r="X35" s="32">
        <v>0</v>
      </c>
    </row>
    <row r="36" spans="1:24" x14ac:dyDescent="0.3">
      <c r="A36" s="29"/>
      <c r="B36" s="34"/>
      <c r="C36" s="35"/>
      <c r="D36" s="23" t="s">
        <v>34</v>
      </c>
      <c r="E36" s="23" t="s">
        <v>17</v>
      </c>
      <c r="F36" s="23" t="s">
        <v>18</v>
      </c>
      <c r="G36" s="30">
        <v>1.7025490483138956</v>
      </c>
      <c r="H36" s="31">
        <v>2.9124390403139727E-4</v>
      </c>
      <c r="I36" s="30">
        <v>1.1931570818633954</v>
      </c>
      <c r="J36" s="32">
        <v>4.3932606868626471E-4</v>
      </c>
      <c r="K36" s="33">
        <v>0.90664397229069316</v>
      </c>
      <c r="L36" s="31">
        <v>9.935448342204738E-4</v>
      </c>
      <c r="M36" s="30">
        <v>9.8000000000000004E-2</v>
      </c>
      <c r="N36" s="32">
        <v>1.3369984321863783E-4</v>
      </c>
      <c r="O36" s="33">
        <v>0.24299999999999997</v>
      </c>
      <c r="P36" s="31">
        <v>3.1759262830824581E-5</v>
      </c>
      <c r="Q36" s="30">
        <v>0.58906936632450324</v>
      </c>
      <c r="R36" s="32">
        <v>7.1889310624127767E-5</v>
      </c>
      <c r="S36" s="33">
        <v>0.56056085557448421</v>
      </c>
      <c r="T36" s="31">
        <v>8.9474352306486072E-5</v>
      </c>
      <c r="U36" s="30">
        <v>1.7123899339095068</v>
      </c>
      <c r="V36" s="32">
        <v>1.1813239626618672E-4</v>
      </c>
      <c r="W36" s="33">
        <v>0</v>
      </c>
      <c r="X36" s="32">
        <v>0</v>
      </c>
    </row>
    <row r="37" spans="1:24" x14ac:dyDescent="0.3">
      <c r="A37" s="29"/>
      <c r="B37" s="34"/>
      <c r="C37" s="35"/>
      <c r="D37" s="23"/>
      <c r="E37" s="23" t="s">
        <v>17</v>
      </c>
      <c r="F37" s="23" t="s">
        <v>22</v>
      </c>
      <c r="G37" s="30">
        <v>0.82245095168610505</v>
      </c>
      <c r="H37" s="31">
        <v>1.4069129243625582E-4</v>
      </c>
      <c r="I37" s="30">
        <v>0.53870140648575671</v>
      </c>
      <c r="J37" s="32">
        <v>1.9835240028709381E-4</v>
      </c>
      <c r="K37" s="33">
        <v>0.39900101749250366</v>
      </c>
      <c r="L37" s="31">
        <v>4.3724484129839422E-4</v>
      </c>
      <c r="M37" s="30">
        <v>0</v>
      </c>
      <c r="N37" s="32">
        <v>0</v>
      </c>
      <c r="O37" s="33">
        <v>0</v>
      </c>
      <c r="P37" s="31">
        <v>0</v>
      </c>
      <c r="Q37" s="30">
        <v>22.320109620370594</v>
      </c>
      <c r="R37" s="32">
        <v>2.7239190923730424E-3</v>
      </c>
      <c r="S37" s="33">
        <v>18.098439144425512</v>
      </c>
      <c r="T37" s="31">
        <v>2.888796290540585E-3</v>
      </c>
      <c r="U37" s="30">
        <v>2.7326100660904933</v>
      </c>
      <c r="V37" s="32">
        <v>1.8851417470749514E-4</v>
      </c>
      <c r="W37" s="33">
        <v>0</v>
      </c>
      <c r="X37" s="32">
        <v>0</v>
      </c>
    </row>
    <row r="38" spans="1:24" x14ac:dyDescent="0.3">
      <c r="A38" s="29"/>
      <c r="B38" s="34"/>
      <c r="C38" s="35"/>
      <c r="D38" s="23" t="s">
        <v>35</v>
      </c>
      <c r="E38" s="23" t="s">
        <v>17</v>
      </c>
      <c r="F38" s="23" t="s">
        <v>18</v>
      </c>
      <c r="G38" s="30">
        <v>0.12572433519248016</v>
      </c>
      <c r="H38" s="31">
        <v>2.1506837790942168E-5</v>
      </c>
      <c r="I38" s="30">
        <v>8.2361136054955014E-2</v>
      </c>
      <c r="J38" s="32">
        <v>3.0325759001529858E-5</v>
      </c>
      <c r="K38" s="33">
        <v>6.0409684674325108E-2</v>
      </c>
      <c r="L38" s="31">
        <v>6.6199888798046928E-5</v>
      </c>
      <c r="M38" s="30">
        <v>0.16999999999999998</v>
      </c>
      <c r="N38" s="32">
        <v>2.3192829946090232E-4</v>
      </c>
      <c r="O38" s="33">
        <v>0.153</v>
      </c>
      <c r="P38" s="31">
        <v>1.9996572893482145E-5</v>
      </c>
      <c r="Q38" s="30">
        <v>0</v>
      </c>
      <c r="R38" s="32">
        <v>0</v>
      </c>
      <c r="S38" s="33">
        <v>0</v>
      </c>
      <c r="T38" s="31">
        <v>0</v>
      </c>
      <c r="U38" s="30">
        <v>0.01</v>
      </c>
      <c r="V38" s="32">
        <v>6.8986855112189398E-7</v>
      </c>
      <c r="W38" s="33">
        <v>0</v>
      </c>
      <c r="X38" s="32">
        <v>0</v>
      </c>
    </row>
    <row r="39" spans="1:24" x14ac:dyDescent="0.3">
      <c r="A39" s="29"/>
      <c r="B39" s="34"/>
      <c r="C39" s="35"/>
      <c r="D39" s="23"/>
      <c r="E39" s="23" t="s">
        <v>17</v>
      </c>
      <c r="F39" s="23" t="s">
        <v>19</v>
      </c>
      <c r="G39" s="30">
        <v>1.7712756648075196</v>
      </c>
      <c r="H39" s="31">
        <v>3.0300051575327076E-4</v>
      </c>
      <c r="I39" s="30">
        <v>1.1524185661446746</v>
      </c>
      <c r="J39" s="32">
        <v>4.2432595493186446E-4</v>
      </c>
      <c r="K39" s="33">
        <v>0.83131023479226274</v>
      </c>
      <c r="L39" s="31">
        <v>9.1099043798379005E-4</v>
      </c>
      <c r="M39" s="30">
        <v>0</v>
      </c>
      <c r="N39" s="32">
        <v>0</v>
      </c>
      <c r="O39" s="33">
        <v>0</v>
      </c>
      <c r="P39" s="31">
        <v>0</v>
      </c>
      <c r="Q39" s="30">
        <v>0.16329100036502053</v>
      </c>
      <c r="R39" s="32">
        <v>1.9927835529133379E-5</v>
      </c>
      <c r="S39" s="33">
        <v>0.13200000000000001</v>
      </c>
      <c r="T39" s="31">
        <v>2.1069281572207164E-5</v>
      </c>
      <c r="U39" s="30">
        <v>0</v>
      </c>
      <c r="V39" s="32">
        <v>0</v>
      </c>
      <c r="W39" s="33">
        <v>0</v>
      </c>
      <c r="X39" s="32">
        <v>0</v>
      </c>
    </row>
    <row r="40" spans="1:24" x14ac:dyDescent="0.3">
      <c r="A40" s="29"/>
      <c r="B40" s="34"/>
      <c r="C40" s="35"/>
      <c r="D40" s="23" t="s">
        <v>36</v>
      </c>
      <c r="E40" s="23" t="s">
        <v>17</v>
      </c>
      <c r="F40" s="23" t="s">
        <v>18</v>
      </c>
      <c r="G40" s="30">
        <v>0.39957924580758103</v>
      </c>
      <c r="H40" s="31">
        <v>6.8353401996948168E-5</v>
      </c>
      <c r="I40" s="30">
        <v>0.24174544371358656</v>
      </c>
      <c r="J40" s="32">
        <v>8.9011813300929714E-5</v>
      </c>
      <c r="K40" s="33">
        <v>0.16361844015911681</v>
      </c>
      <c r="L40" s="31">
        <v>1.79301093893095E-4</v>
      </c>
      <c r="M40" s="30">
        <v>1.4710000000000001</v>
      </c>
      <c r="N40" s="32">
        <v>2.006861932394043E-3</v>
      </c>
      <c r="O40" s="33">
        <v>0.94099999999999995</v>
      </c>
      <c r="P40" s="31">
        <v>1.2298545812265815E-4</v>
      </c>
      <c r="Q40" s="30">
        <v>0</v>
      </c>
      <c r="R40" s="32">
        <v>0</v>
      </c>
      <c r="S40" s="33">
        <v>0</v>
      </c>
      <c r="T40" s="31">
        <v>0</v>
      </c>
      <c r="U40" s="30">
        <v>0.151</v>
      </c>
      <c r="V40" s="32">
        <v>1.0417015121940598E-5</v>
      </c>
      <c r="W40" s="33">
        <v>0</v>
      </c>
      <c r="X40" s="32">
        <v>0</v>
      </c>
    </row>
    <row r="41" spans="1:24" x14ac:dyDescent="0.3">
      <c r="A41" s="29"/>
      <c r="B41" s="34"/>
      <c r="C41" s="35"/>
      <c r="D41" s="23"/>
      <c r="E41" s="23" t="s">
        <v>17</v>
      </c>
      <c r="F41" s="23" t="s">
        <v>19</v>
      </c>
      <c r="G41" s="30">
        <v>66.790420754192425</v>
      </c>
      <c r="H41" s="31">
        <v>1.1425399410146262E-2</v>
      </c>
      <c r="I41" s="30">
        <v>34.988638213847523</v>
      </c>
      <c r="J41" s="32">
        <v>1.2882981720369589E-2</v>
      </c>
      <c r="K41" s="33">
        <v>23.361815166165854</v>
      </c>
      <c r="L41" s="31">
        <v>2.5601020340667482E-2</v>
      </c>
      <c r="M41" s="30">
        <v>0</v>
      </c>
      <c r="N41" s="32">
        <v>0</v>
      </c>
      <c r="O41" s="33">
        <v>0</v>
      </c>
      <c r="P41" s="31">
        <v>0</v>
      </c>
      <c r="Q41" s="30">
        <v>0.75165228510593896</v>
      </c>
      <c r="R41" s="32">
        <v>9.1730732736065187E-5</v>
      </c>
      <c r="S41" s="33">
        <v>0.69500000000000006</v>
      </c>
      <c r="T41" s="31">
        <v>1.1093295979306046E-4</v>
      </c>
      <c r="U41" s="30">
        <v>0</v>
      </c>
      <c r="V41" s="32">
        <v>0</v>
      </c>
      <c r="W41" s="33">
        <v>0</v>
      </c>
      <c r="X41" s="32">
        <v>0</v>
      </c>
    </row>
    <row r="42" spans="1:24" x14ac:dyDescent="0.3">
      <c r="A42" s="29"/>
      <c r="B42" s="34"/>
      <c r="C42" s="35"/>
      <c r="D42" s="23" t="s">
        <v>37</v>
      </c>
      <c r="E42" s="23" t="s">
        <v>17</v>
      </c>
      <c r="F42" s="23" t="s">
        <v>18</v>
      </c>
      <c r="G42" s="30">
        <v>0.85961541921318918</v>
      </c>
      <c r="H42" s="31">
        <v>1.4704877425127634E-4</v>
      </c>
      <c r="I42" s="30">
        <v>0.63066028736086943</v>
      </c>
      <c r="J42" s="32">
        <v>2.3221209422827867E-4</v>
      </c>
      <c r="K42" s="33">
        <v>0.5254432295863265</v>
      </c>
      <c r="L42" s="31">
        <v>5.7580640514558461E-4</v>
      </c>
      <c r="M42" s="30">
        <v>4.4999999999999998E-2</v>
      </c>
      <c r="N42" s="32">
        <v>6.1392785151415317E-5</v>
      </c>
      <c r="O42" s="33">
        <v>10.063000000000001</v>
      </c>
      <c r="P42" s="31">
        <v>1.315199431549744E-3</v>
      </c>
      <c r="Q42" s="30">
        <v>0.21464456751457256</v>
      </c>
      <c r="R42" s="32">
        <v>2.6194962545949674E-5</v>
      </c>
      <c r="S42" s="33">
        <v>0.1482279327872344</v>
      </c>
      <c r="T42" s="31">
        <v>2.3659515551215453E-5</v>
      </c>
      <c r="U42" s="30">
        <v>0.89900000000000002</v>
      </c>
      <c r="V42" s="32">
        <v>6.2019182745858272E-5</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23.233726053355504</v>
      </c>
      <c r="R43" s="32">
        <v>2.8354157331709935E-3</v>
      </c>
      <c r="S43" s="33">
        <v>23.233726053355504</v>
      </c>
      <c r="T43" s="31">
        <v>3.7084690620429743E-3</v>
      </c>
      <c r="U43" s="30">
        <v>0</v>
      </c>
      <c r="V43" s="32">
        <v>0</v>
      </c>
      <c r="W43" s="33">
        <v>0</v>
      </c>
      <c r="X43" s="32">
        <v>0</v>
      </c>
    </row>
    <row r="44" spans="1:24" x14ac:dyDescent="0.3">
      <c r="A44" s="29"/>
      <c r="B44" s="34"/>
      <c r="C44" s="35"/>
      <c r="D44" s="23"/>
      <c r="E44" s="23" t="s">
        <v>17</v>
      </c>
      <c r="F44" s="23" t="s">
        <v>19</v>
      </c>
      <c r="G44" s="30">
        <v>0.42938458078681085</v>
      </c>
      <c r="H44" s="31">
        <v>7.3452005252408698E-5</v>
      </c>
      <c r="I44" s="30">
        <v>0.26323502807214788</v>
      </c>
      <c r="J44" s="32">
        <v>9.6924379682553459E-5</v>
      </c>
      <c r="K44" s="33">
        <v>0.19006324489863979</v>
      </c>
      <c r="L44" s="31">
        <v>2.082806050837325E-4</v>
      </c>
      <c r="M44" s="30">
        <v>0</v>
      </c>
      <c r="N44" s="32">
        <v>0</v>
      </c>
      <c r="O44" s="33">
        <v>0</v>
      </c>
      <c r="P44" s="31">
        <v>0</v>
      </c>
      <c r="Q44" s="30">
        <v>241.18790128870805</v>
      </c>
      <c r="R44" s="32">
        <v>2.9434278789119514E-2</v>
      </c>
      <c r="S44" s="33">
        <v>218.80777206721282</v>
      </c>
      <c r="T44" s="31">
        <v>3.4925170908116913E-2</v>
      </c>
      <c r="U44" s="30">
        <v>2.8999999999999998E-2</v>
      </c>
      <c r="V44" s="32">
        <v>2.0006187982534921E-6</v>
      </c>
      <c r="W44" s="33">
        <v>0</v>
      </c>
      <c r="X44" s="32">
        <v>0</v>
      </c>
    </row>
    <row r="45" spans="1:24" x14ac:dyDescent="0.3">
      <c r="A45" s="29"/>
      <c r="B45" s="34"/>
      <c r="C45" s="35"/>
      <c r="D45" s="23" t="s">
        <v>38</v>
      </c>
      <c r="E45" s="23" t="s">
        <v>17</v>
      </c>
      <c r="F45" s="23" t="s">
        <v>18</v>
      </c>
      <c r="G45" s="30">
        <v>1.9831460674157304E-3</v>
      </c>
      <c r="H45" s="31">
        <v>3.392437965359473E-7</v>
      </c>
      <c r="I45" s="30">
        <v>1.437119850187266E-3</v>
      </c>
      <c r="J45" s="32">
        <v>5.2915431137343757E-7</v>
      </c>
      <c r="K45" s="33">
        <v>1.1303022078630962E-3</v>
      </c>
      <c r="L45" s="31">
        <v>1.2386404741577116E-6</v>
      </c>
      <c r="M45" s="30">
        <v>0</v>
      </c>
      <c r="N45" s="32">
        <v>0</v>
      </c>
      <c r="O45" s="33">
        <v>0</v>
      </c>
      <c r="P45" s="31">
        <v>0</v>
      </c>
      <c r="Q45" s="30">
        <v>0</v>
      </c>
      <c r="R45" s="32">
        <v>0</v>
      </c>
      <c r="S45" s="33">
        <v>0</v>
      </c>
      <c r="T45" s="31">
        <v>0</v>
      </c>
      <c r="U45" s="30">
        <v>1E-3</v>
      </c>
      <c r="V45" s="32">
        <v>6.8986855112189392E-8</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4.0016853932584272E-2</v>
      </c>
      <c r="H47" s="31">
        <v>6.8454208575794691E-6</v>
      </c>
      <c r="I47" s="30">
        <v>3.5443187258179784E-2</v>
      </c>
      <c r="J47" s="32">
        <v>1.3050348823751919E-5</v>
      </c>
      <c r="K47" s="33">
        <v>3.2528026369576711E-2</v>
      </c>
      <c r="L47" s="31">
        <v>3.5645803153829713E-5</v>
      </c>
      <c r="M47" s="30">
        <v>0</v>
      </c>
      <c r="N47" s="32">
        <v>0</v>
      </c>
      <c r="O47" s="33">
        <v>0</v>
      </c>
      <c r="P47" s="31">
        <v>0</v>
      </c>
      <c r="Q47" s="30">
        <v>7.8698705971603689</v>
      </c>
      <c r="R47" s="32">
        <v>9.6042945750346345E-4</v>
      </c>
      <c r="S47" s="33">
        <v>6.4540000000000006</v>
      </c>
      <c r="T47" s="31">
        <v>1.0301601762653413E-3</v>
      </c>
      <c r="U47" s="30">
        <v>0.23699999999999999</v>
      </c>
      <c r="V47" s="32">
        <v>1.6349884661588887E-5</v>
      </c>
      <c r="W47" s="33">
        <v>0</v>
      </c>
      <c r="X47" s="32">
        <v>0</v>
      </c>
    </row>
    <row r="48" spans="1:24" x14ac:dyDescent="0.3">
      <c r="A48" s="29"/>
      <c r="B48" s="34"/>
      <c r="C48" s="35"/>
      <c r="D48" s="23" t="s">
        <v>39</v>
      </c>
      <c r="E48" s="23" t="s">
        <v>17</v>
      </c>
      <c r="F48" s="23" t="s">
        <v>18</v>
      </c>
      <c r="G48" s="30">
        <v>0.60530093521292661</v>
      </c>
      <c r="H48" s="31">
        <v>1.0354486272207903E-4</v>
      </c>
      <c r="I48" s="30">
        <v>0.42762446602978321</v>
      </c>
      <c r="J48" s="32">
        <v>1.5745334657992388E-4</v>
      </c>
      <c r="K48" s="33">
        <v>0.33165272071694313</v>
      </c>
      <c r="L48" s="31">
        <v>3.6344128179769601E-4</v>
      </c>
      <c r="M48" s="30">
        <v>0</v>
      </c>
      <c r="N48" s="32">
        <v>0</v>
      </c>
      <c r="O48" s="33">
        <v>1.3889999999999998</v>
      </c>
      <c r="P48" s="31">
        <v>1.8153751469965161E-4</v>
      </c>
      <c r="Q48" s="30">
        <v>3.5466180501561593</v>
      </c>
      <c r="R48" s="32">
        <v>4.32824962981289E-4</v>
      </c>
      <c r="S48" s="33">
        <v>2.8751855684200915</v>
      </c>
      <c r="T48" s="31">
        <v>4.5892495691961677E-4</v>
      </c>
      <c r="U48" s="30">
        <v>0.18300000000000005</v>
      </c>
      <c r="V48" s="32">
        <v>1.2624594485530662E-5</v>
      </c>
      <c r="W48" s="33">
        <v>1.0980641973020764E-2</v>
      </c>
      <c r="X48" s="32">
        <v>1.5862959515732397E-2</v>
      </c>
    </row>
    <row r="49" spans="1:24" x14ac:dyDescent="0.3">
      <c r="A49" s="29"/>
      <c r="B49" s="34"/>
      <c r="C49" s="35"/>
      <c r="D49" s="23"/>
      <c r="E49" s="23" t="s">
        <v>17</v>
      </c>
      <c r="F49" s="23" t="s">
        <v>22</v>
      </c>
      <c r="G49" s="30">
        <v>4.9566990647870757</v>
      </c>
      <c r="H49" s="31">
        <v>8.4791001361577713E-4</v>
      </c>
      <c r="I49" s="30">
        <v>3.8198522171591831</v>
      </c>
      <c r="J49" s="32">
        <v>1.4064876142764148E-3</v>
      </c>
      <c r="K49" s="33">
        <v>3.0955192835651864</v>
      </c>
      <c r="L49" s="31">
        <v>3.3922215195955189E-3</v>
      </c>
      <c r="M49" s="30">
        <v>0</v>
      </c>
      <c r="N49" s="32">
        <v>0</v>
      </c>
      <c r="O49" s="33">
        <v>0</v>
      </c>
      <c r="P49" s="31">
        <v>0</v>
      </c>
      <c r="Q49" s="30">
        <v>66.974005208514797</v>
      </c>
      <c r="R49" s="32">
        <v>8.1734263219597932E-3</v>
      </c>
      <c r="S49" s="33">
        <v>39.612814431579906</v>
      </c>
      <c r="T49" s="31">
        <v>6.3228298570193074E-3</v>
      </c>
      <c r="U49" s="30">
        <v>0</v>
      </c>
      <c r="V49" s="32">
        <v>0</v>
      </c>
      <c r="W49" s="33">
        <v>0.11901935802697922</v>
      </c>
      <c r="X49" s="32">
        <v>0.17193887776408801</v>
      </c>
    </row>
    <row r="50" spans="1:24" x14ac:dyDescent="0.3">
      <c r="A50" s="29"/>
      <c r="B50" s="34"/>
      <c r="C50" s="35"/>
      <c r="D50" s="23" t="s">
        <v>40</v>
      </c>
      <c r="E50" s="23" t="s">
        <v>17</v>
      </c>
      <c r="F50" s="23" t="s">
        <v>18</v>
      </c>
      <c r="G50" s="30">
        <v>0</v>
      </c>
      <c r="H50" s="31">
        <v>0</v>
      </c>
      <c r="I50" s="30">
        <v>0</v>
      </c>
      <c r="J50" s="32">
        <v>0</v>
      </c>
      <c r="K50" s="33">
        <v>0</v>
      </c>
      <c r="L50" s="31">
        <v>0</v>
      </c>
      <c r="M50" s="30">
        <v>0</v>
      </c>
      <c r="N50" s="32">
        <v>0</v>
      </c>
      <c r="O50" s="33">
        <v>0</v>
      </c>
      <c r="P50" s="31">
        <v>0</v>
      </c>
      <c r="Q50" s="30">
        <v>0</v>
      </c>
      <c r="R50" s="32">
        <v>0</v>
      </c>
      <c r="S50" s="33">
        <v>0</v>
      </c>
      <c r="T50" s="31">
        <v>0</v>
      </c>
      <c r="U50" s="30">
        <v>0</v>
      </c>
      <c r="V50" s="32">
        <v>0</v>
      </c>
      <c r="W50" s="33">
        <v>0</v>
      </c>
      <c r="X50" s="32">
        <v>0</v>
      </c>
    </row>
    <row r="51" spans="1:24" x14ac:dyDescent="0.3">
      <c r="A51" s="29"/>
      <c r="B51" s="34"/>
      <c r="C51" s="35"/>
      <c r="D51" s="23"/>
      <c r="E51" s="23" t="s">
        <v>17</v>
      </c>
      <c r="F51" s="23" t="s">
        <v>22</v>
      </c>
      <c r="G51" s="30">
        <v>0</v>
      </c>
      <c r="H51" s="31">
        <v>0</v>
      </c>
      <c r="I51" s="30">
        <v>0</v>
      </c>
      <c r="J51" s="32">
        <v>0</v>
      </c>
      <c r="K51" s="33">
        <v>0</v>
      </c>
      <c r="L51" s="31">
        <v>0</v>
      </c>
      <c r="M51" s="30">
        <v>0</v>
      </c>
      <c r="N51" s="32">
        <v>0</v>
      </c>
      <c r="O51" s="33">
        <v>0</v>
      </c>
      <c r="P51" s="31">
        <v>0</v>
      </c>
      <c r="Q51" s="30">
        <v>0</v>
      </c>
      <c r="R51" s="32">
        <v>0</v>
      </c>
      <c r="S51" s="33">
        <v>0</v>
      </c>
      <c r="T51" s="31">
        <v>0</v>
      </c>
      <c r="U51" s="30">
        <v>0</v>
      </c>
      <c r="V51" s="32">
        <v>0</v>
      </c>
      <c r="W51" s="33">
        <v>0</v>
      </c>
      <c r="X51" s="32">
        <v>0</v>
      </c>
    </row>
    <row r="52" spans="1:24" x14ac:dyDescent="0.3">
      <c r="A52" s="29"/>
      <c r="B52" s="34"/>
      <c r="C52" s="35"/>
      <c r="D52" s="23" t="s">
        <v>41</v>
      </c>
      <c r="E52" s="23" t="s">
        <v>17</v>
      </c>
      <c r="F52" s="23" t="s">
        <v>18</v>
      </c>
      <c r="G52" s="30">
        <v>2.984088127294982E-3</v>
      </c>
      <c r="H52" s="31">
        <v>5.1046839268908865E-7</v>
      </c>
      <c r="I52" s="30">
        <v>2.0550943760870976E-3</v>
      </c>
      <c r="J52" s="32">
        <v>7.5669544836089289E-7</v>
      </c>
      <c r="K52" s="33">
        <v>1.7119683311783893E-3</v>
      </c>
      <c r="L52" s="31">
        <v>1.876058677690052E-6</v>
      </c>
      <c r="M52" s="30">
        <v>0</v>
      </c>
      <c r="N52" s="32">
        <v>0</v>
      </c>
      <c r="O52" s="33">
        <v>0</v>
      </c>
      <c r="P52" s="31">
        <v>0</v>
      </c>
      <c r="Q52" s="30">
        <v>0</v>
      </c>
      <c r="R52" s="32">
        <v>0</v>
      </c>
      <c r="S52" s="33">
        <v>0</v>
      </c>
      <c r="T52" s="31">
        <v>0</v>
      </c>
      <c r="U52" s="30">
        <v>0.55300000000000016</v>
      </c>
      <c r="V52" s="32">
        <v>3.8149730877040743E-5</v>
      </c>
      <c r="W52" s="33">
        <v>0</v>
      </c>
      <c r="X52" s="32">
        <v>0</v>
      </c>
    </row>
    <row r="53" spans="1:24" x14ac:dyDescent="0.3">
      <c r="A53" s="29"/>
      <c r="B53" s="34"/>
      <c r="C53" s="35"/>
      <c r="D53" s="23"/>
      <c r="E53" s="23" t="s">
        <v>17</v>
      </c>
      <c r="F53" s="23" t="s">
        <v>22</v>
      </c>
      <c r="G53" s="30">
        <v>1.5911872705018362E-5</v>
      </c>
      <c r="H53" s="31">
        <v>2.7219397477268875E-9</v>
      </c>
      <c r="I53" s="30">
        <v>1.0352382673702275E-5</v>
      </c>
      <c r="J53" s="32">
        <v>3.8117961588683183E-9</v>
      </c>
      <c r="K53" s="33">
        <v>7.4676303652350773E-6</v>
      </c>
      <c r="L53" s="31">
        <v>8.1833948054621859E-9</v>
      </c>
      <c r="M53" s="30">
        <v>0</v>
      </c>
      <c r="N53" s="32">
        <v>0</v>
      </c>
      <c r="O53" s="33">
        <v>0</v>
      </c>
      <c r="P53" s="31">
        <v>0</v>
      </c>
      <c r="Q53" s="30">
        <v>14.409268959550896</v>
      </c>
      <c r="R53" s="32">
        <v>1.7584896980182144E-3</v>
      </c>
      <c r="S53" s="33">
        <v>11.648</v>
      </c>
      <c r="T53" s="31">
        <v>1.8592044829777957E-3</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1.6410366789927093</v>
      </c>
      <c r="R54" s="32">
        <v>2.0027012488832362E-4</v>
      </c>
      <c r="S54" s="33">
        <v>1.6410366789927093</v>
      </c>
      <c r="T54" s="31">
        <v>2.619353322728571E-4</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5.3332954827675785</v>
      </c>
      <c r="R55" s="32">
        <v>6.5086890870459354E-4</v>
      </c>
      <c r="S55" s="33">
        <v>5.3332954827675785</v>
      </c>
      <c r="T55" s="31">
        <v>8.5127806238038375E-4</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0.19957599025524878</v>
      </c>
      <c r="R56" s="32">
        <v>2.4356011663105003E-5</v>
      </c>
      <c r="S56" s="33">
        <v>0.19957599025524878</v>
      </c>
      <c r="T56" s="31">
        <v>3.1855475255605377E-5</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807.60363500840594</v>
      </c>
      <c r="R59" s="32">
        <v>9.8558967580587603E-2</v>
      </c>
      <c r="S59" s="33">
        <v>807.60363500840594</v>
      </c>
      <c r="T59" s="31">
        <v>0.12890627564189491</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28.838475606952723</v>
      </c>
      <c r="R60" s="32">
        <v>3.5194125672671542E-3</v>
      </c>
      <c r="S60" s="33">
        <v>28.838475606952723</v>
      </c>
      <c r="T60" s="31">
        <v>4.603075474819052E-3</v>
      </c>
      <c r="U60" s="30">
        <v>0</v>
      </c>
      <c r="V60" s="32">
        <v>0</v>
      </c>
      <c r="W60" s="33">
        <v>0</v>
      </c>
      <c r="X60" s="32">
        <v>0</v>
      </c>
    </row>
    <row r="61" spans="1:24" x14ac:dyDescent="0.3">
      <c r="A61" s="29"/>
      <c r="B61" s="34"/>
      <c r="C61" s="22"/>
      <c r="D61" s="23" t="s">
        <v>48</v>
      </c>
      <c r="E61" s="23"/>
      <c r="F61" s="23"/>
      <c r="G61" s="30">
        <v>370.49399999999957</v>
      </c>
      <c r="H61" s="31">
        <v>6.3377979675281762E-2</v>
      </c>
      <c r="I61" s="30">
        <v>196.26545606927186</v>
      </c>
      <c r="J61" s="32">
        <v>7.226586720599279E-2</v>
      </c>
      <c r="K61" s="33">
        <v>131.21430343708849</v>
      </c>
      <c r="L61" s="31">
        <v>0.14379105507796608</v>
      </c>
      <c r="M61" s="30">
        <v>31.337</v>
      </c>
      <c r="N61" s="32">
        <v>4.2752571295331152E-2</v>
      </c>
      <c r="O61" s="33">
        <v>154.07499999999999</v>
      </c>
      <c r="P61" s="31">
        <v>2.0137071689955956E-2</v>
      </c>
      <c r="Q61" s="30">
        <v>83.300144660335789</v>
      </c>
      <c r="R61" s="32">
        <v>1.0165848568711357E-2</v>
      </c>
      <c r="S61" s="33">
        <v>67.114999999999981</v>
      </c>
      <c r="T61" s="31">
        <v>1.0712612369080936E-2</v>
      </c>
      <c r="U61" s="30">
        <v>35.46100000000002</v>
      </c>
      <c r="V61" s="32">
        <v>2.4463428691333493E-3</v>
      </c>
      <c r="W61" s="33">
        <v>0</v>
      </c>
      <c r="X61" s="32">
        <v>0</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1775.8673038135428</v>
      </c>
      <c r="R63" s="32">
        <v>0.2167246907230212</v>
      </c>
      <c r="S63" s="33">
        <v>1775.8673038135428</v>
      </c>
      <c r="T63" s="31">
        <v>0.28345642620396894</v>
      </c>
      <c r="U63" s="30">
        <v>0</v>
      </c>
      <c r="V63" s="32">
        <v>0</v>
      </c>
      <c r="W63" s="33">
        <v>0</v>
      </c>
      <c r="X63" s="32">
        <v>0</v>
      </c>
    </row>
    <row r="64" spans="1:24" x14ac:dyDescent="0.3">
      <c r="A64" s="29"/>
      <c r="B64" s="34"/>
      <c r="C64" s="22"/>
      <c r="D64" s="23" t="s">
        <v>51</v>
      </c>
      <c r="E64" s="23"/>
      <c r="F64" s="23"/>
      <c r="G64" s="30">
        <v>0</v>
      </c>
      <c r="H64" s="31">
        <v>0</v>
      </c>
      <c r="I64" s="30">
        <v>0</v>
      </c>
      <c r="J64" s="32">
        <v>0</v>
      </c>
      <c r="K64" s="33">
        <v>0</v>
      </c>
      <c r="L64" s="31">
        <v>0</v>
      </c>
      <c r="M64" s="30">
        <v>5.0000000000000001E-3</v>
      </c>
      <c r="N64" s="32">
        <v>6.8214205723794802E-6</v>
      </c>
      <c r="O64" s="33">
        <v>3.0000000000000001E-3</v>
      </c>
      <c r="P64" s="31">
        <v>3.9208966457808131E-7</v>
      </c>
      <c r="Q64" s="30">
        <v>153.15250056110875</v>
      </c>
      <c r="R64" s="32">
        <v>1.8690545316244311E-2</v>
      </c>
      <c r="S64" s="33">
        <v>149.73716356429151</v>
      </c>
      <c r="T64" s="31">
        <v>2.3900412583028007E-2</v>
      </c>
      <c r="U64" s="30">
        <v>1E-3</v>
      </c>
      <c r="V64" s="32">
        <v>6.8986855112189392E-8</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85.336773751045044</v>
      </c>
      <c r="R65" s="32">
        <v>1.0414396311469853E-2</v>
      </c>
      <c r="S65" s="33">
        <v>85.336773751045044</v>
      </c>
      <c r="T65" s="31">
        <v>1.3621094807761405E-2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2.8547099999999999</v>
      </c>
      <c r="R66" s="32">
        <v>3.4838534417821278E-4</v>
      </c>
      <c r="S66" s="33">
        <v>2.8547099999999999</v>
      </c>
      <c r="T66" s="31">
        <v>4.5565673331057207E-4</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67.845915432416191</v>
      </c>
      <c r="H68" s="31">
        <v>1.1605955965080577E-2</v>
      </c>
      <c r="I68" s="30">
        <v>65.371891875580118</v>
      </c>
      <c r="J68" s="32">
        <v>2.4070239113386318E-2</v>
      </c>
      <c r="K68" s="33">
        <v>45.593453414427927</v>
      </c>
      <c r="L68" s="31">
        <v>4.9963537506046117E-2</v>
      </c>
      <c r="M68" s="30">
        <v>0</v>
      </c>
      <c r="N68" s="32">
        <v>0</v>
      </c>
      <c r="O68" s="33">
        <v>3.8904612066666675</v>
      </c>
      <c r="P68" s="31">
        <v>5.0846987652532368E-4</v>
      </c>
      <c r="Q68" s="30">
        <v>376.97073593493991</v>
      </c>
      <c r="R68" s="32">
        <v>4.6005051155391691E-2</v>
      </c>
      <c r="S68" s="33">
        <v>168.62151221185843</v>
      </c>
      <c r="T68" s="31">
        <v>2.6914652423659199E-2</v>
      </c>
      <c r="U68" s="30">
        <v>193.12865465833315</v>
      </c>
      <c r="V68" s="32">
        <v>1.332333851692649E-2</v>
      </c>
      <c r="W68" s="33">
        <v>0</v>
      </c>
      <c r="X68" s="32">
        <v>0</v>
      </c>
    </row>
    <row r="69" spans="1:24" x14ac:dyDescent="0.3">
      <c r="A69" s="29"/>
      <c r="B69" s="34"/>
      <c r="C69" s="22"/>
      <c r="D69" s="23" t="s">
        <v>56</v>
      </c>
      <c r="E69" s="23"/>
      <c r="F69" s="23"/>
      <c r="G69" s="30">
        <v>2E-3</v>
      </c>
      <c r="H69" s="31">
        <v>3.4212688829121029E-7</v>
      </c>
      <c r="I69" s="30">
        <v>1.8852758398893096E-3</v>
      </c>
      <c r="J69" s="32">
        <v>6.9416746186869029E-7</v>
      </c>
      <c r="K69" s="33">
        <v>1.8005018458926475E-3</v>
      </c>
      <c r="L69" s="31">
        <v>1.9730780357711429E-6</v>
      </c>
      <c r="M69" s="30">
        <v>0</v>
      </c>
      <c r="N69" s="32">
        <v>0</v>
      </c>
      <c r="O69" s="33">
        <v>0</v>
      </c>
      <c r="P69" s="31">
        <v>0</v>
      </c>
      <c r="Q69" s="30">
        <v>0</v>
      </c>
      <c r="R69" s="32">
        <v>0</v>
      </c>
      <c r="S69" s="33">
        <v>0</v>
      </c>
      <c r="T69" s="31">
        <v>0</v>
      </c>
      <c r="U69" s="30">
        <v>1.2E-2</v>
      </c>
      <c r="V69" s="32">
        <v>8.2784226134627271E-7</v>
      </c>
      <c r="W69" s="33">
        <v>0</v>
      </c>
      <c r="X69" s="32">
        <v>0</v>
      </c>
    </row>
    <row r="70" spans="1:24" x14ac:dyDescent="0.3">
      <c r="A70" s="29"/>
      <c r="B70" s="34"/>
      <c r="C70" s="22"/>
      <c r="D70" s="23" t="s">
        <v>48</v>
      </c>
      <c r="E70" s="23"/>
      <c r="F70" s="23"/>
      <c r="G70" s="30">
        <v>4.370882184791868</v>
      </c>
      <c r="H70" s="31">
        <v>7.4769816048516431E-4</v>
      </c>
      <c r="I70" s="30">
        <v>3.1345251834121344</v>
      </c>
      <c r="J70" s="32">
        <v>1.1541469660272341E-3</v>
      </c>
      <c r="K70" s="33">
        <v>2.1632789664370722</v>
      </c>
      <c r="L70" s="31">
        <v>2.3706269580671007E-3</v>
      </c>
      <c r="M70" s="30">
        <v>30.635383072902115</v>
      </c>
      <c r="N70" s="32">
        <v>4.1795366467244119E-2</v>
      </c>
      <c r="O70" s="33">
        <v>44.850277005667003</v>
      </c>
      <c r="P70" s="31">
        <v>5.861776689128669E-3</v>
      </c>
      <c r="Q70" s="30">
        <v>2.1235457966806206</v>
      </c>
      <c r="R70" s="32">
        <v>2.5915495208086813E-4</v>
      </c>
      <c r="S70" s="33">
        <v>1.7811986609265522</v>
      </c>
      <c r="T70" s="31">
        <v>2.8430739487196881E-4</v>
      </c>
      <c r="U70" s="30">
        <v>15.217916292502183</v>
      </c>
      <c r="V70" s="32">
        <v>1.0498361863802745E-3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1207.0241891918274</v>
      </c>
      <c r="H72" s="31">
        <v>0.2064777149702105</v>
      </c>
      <c r="I72" s="30">
        <v>670.56899399545966</v>
      </c>
      <c r="J72" s="32">
        <v>0.24690666836159075</v>
      </c>
      <c r="K72" s="33">
        <v>67.056899399545969</v>
      </c>
      <c r="L72" s="31">
        <v>7.3484231995643287E-2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11.727912755143594</v>
      </c>
      <c r="R73" s="32">
        <v>1.4312602406874088E-3</v>
      </c>
      <c r="S73" s="33">
        <v>9.8866304525860489</v>
      </c>
      <c r="T73" s="31">
        <v>1.5780621273173744E-3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586.79295101276477</v>
      </c>
      <c r="R74" s="32">
        <v>7.1611499661938069E-2</v>
      </c>
      <c r="S74" s="33">
        <v>586.79295101276477</v>
      </c>
      <c r="T74" s="31">
        <v>9.3661408405108379E-2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107.74628788861155</v>
      </c>
      <c r="R75" s="32">
        <v>1.3149226222628124E-2</v>
      </c>
      <c r="S75" s="33">
        <v>107.74628788861155</v>
      </c>
      <c r="T75" s="31">
        <v>1.7198006650645841E-2</v>
      </c>
      <c r="U75" s="30">
        <v>0</v>
      </c>
      <c r="V75" s="32">
        <v>0</v>
      </c>
      <c r="W75" s="33">
        <v>0</v>
      </c>
      <c r="X75" s="32">
        <v>0</v>
      </c>
    </row>
    <row r="76" spans="1:24" x14ac:dyDescent="0.3">
      <c r="A76" s="29"/>
      <c r="B76" s="34"/>
      <c r="C76" s="22"/>
      <c r="D76" s="23" t="s">
        <v>62</v>
      </c>
      <c r="E76" s="23"/>
      <c r="F76" s="23"/>
      <c r="G76" s="30">
        <v>1631.0252232762114</v>
      </c>
      <c r="H76" s="31">
        <v>0.27900879218198332</v>
      </c>
      <c r="I76" s="30">
        <v>313.07604960940722</v>
      </c>
      <c r="J76" s="32">
        <v>0.11527607903891576</v>
      </c>
      <c r="K76" s="33">
        <v>75.744207979911479</v>
      </c>
      <c r="L76" s="31">
        <v>8.3004209877913876E-2</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7.5080705165999992</v>
      </c>
      <c r="H77" s="31">
        <v>1.2843564014576687E-3</v>
      </c>
      <c r="I77" s="30">
        <v>3.3786318143999994</v>
      </c>
      <c r="J77" s="32">
        <v>1.2440281796262543E-3</v>
      </c>
      <c r="K77" s="33">
        <v>0.37540351199999999</v>
      </c>
      <c r="L77" s="31">
        <v>4.1138553996390178E-4</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82.888145578024989</v>
      </c>
      <c r="H78" s="31">
        <v>1.4179131661419266E-2</v>
      </c>
      <c r="I78" s="30">
        <v>42.903934789012489</v>
      </c>
      <c r="J78" s="32">
        <v>1.5797431275848324E-2</v>
      </c>
      <c r="K78" s="33">
        <v>4.6101870806483216</v>
      </c>
      <c r="L78" s="31">
        <v>5.0520686165213971E-3</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369.8682837689567</v>
      </c>
      <c r="H79" s="31">
        <v>6.3270942501741756E-2</v>
      </c>
      <c r="I79" s="30">
        <v>206.1207332225494</v>
      </c>
      <c r="J79" s="32">
        <v>7.5894626766134843E-2</v>
      </c>
      <c r="K79" s="33">
        <v>25.747347219560087</v>
      </c>
      <c r="L79" s="31">
        <v>2.8215203108054011E-2</v>
      </c>
      <c r="M79" s="30">
        <v>0</v>
      </c>
      <c r="N79" s="32">
        <v>0</v>
      </c>
      <c r="O79" s="33">
        <v>0</v>
      </c>
      <c r="P79" s="31">
        <v>0</v>
      </c>
      <c r="Q79" s="30">
        <v>123.17770253456642</v>
      </c>
      <c r="R79" s="32">
        <v>1.5032457339830118E-2</v>
      </c>
      <c r="S79" s="33">
        <v>123.17770253456642</v>
      </c>
      <c r="T79" s="31">
        <v>1.9661103773623911E-2</v>
      </c>
      <c r="U79" s="30">
        <v>0</v>
      </c>
      <c r="V79" s="32">
        <v>0</v>
      </c>
      <c r="W79" s="33">
        <v>0</v>
      </c>
      <c r="X79" s="32">
        <v>0</v>
      </c>
    </row>
    <row r="80" spans="1:24" x14ac:dyDescent="0.3">
      <c r="A80" s="29"/>
      <c r="B80" s="34"/>
      <c r="C80" s="22"/>
      <c r="D80" s="23" t="s">
        <v>66</v>
      </c>
      <c r="E80" s="23"/>
      <c r="F80" s="23"/>
      <c r="G80" s="30">
        <v>1026.7965760939001</v>
      </c>
      <c r="H80" s="31">
        <v>0.17564735874353749</v>
      </c>
      <c r="I80" s="30">
        <v>513.39839194069975</v>
      </c>
      <c r="J80" s="32">
        <v>0.18903571091319296</v>
      </c>
      <c r="K80" s="33">
        <v>42.898011758099997</v>
      </c>
      <c r="L80" s="31">
        <v>4.7009740629394468E-2</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4.3218640592417872</v>
      </c>
      <c r="H81" s="31">
        <v>7.3931295110300581E-4</v>
      </c>
      <c r="I81" s="30">
        <v>4.1489894968721144</v>
      </c>
      <c r="J81" s="32">
        <v>1.5276775140409527E-3</v>
      </c>
      <c r="K81" s="33">
        <v>3.8896776533176074</v>
      </c>
      <c r="L81" s="31">
        <v>4.2624991257289736E-3</v>
      </c>
      <c r="M81" s="30">
        <v>20.117248180518317</v>
      </c>
      <c r="N81" s="32">
        <v>2.7445642119650265E-2</v>
      </c>
      <c r="O81" s="33">
        <v>80.263189671633185</v>
      </c>
      <c r="P81" s="31">
        <v>1.0490122372105858E-2</v>
      </c>
      <c r="Q81" s="30">
        <v>6.1740915132025522</v>
      </c>
      <c r="R81" s="32">
        <v>7.5347863594370484E-4</v>
      </c>
      <c r="S81" s="33">
        <v>4.9392732105620416</v>
      </c>
      <c r="T81" s="31">
        <v>7.8838589420751018E-4</v>
      </c>
      <c r="U81" s="30">
        <v>46.30568634901914</v>
      </c>
      <c r="V81" s="32">
        <v>3.1944836750302697E-3</v>
      </c>
      <c r="W81" s="33">
        <v>0</v>
      </c>
      <c r="X81" s="32">
        <v>0</v>
      </c>
    </row>
    <row r="82" spans="1:24" x14ac:dyDescent="0.3">
      <c r="A82" s="29"/>
      <c r="B82" s="34"/>
      <c r="C82" s="22">
        <v>5</v>
      </c>
      <c r="D82" s="23" t="s">
        <v>68</v>
      </c>
      <c r="E82" s="23"/>
      <c r="F82" s="23"/>
      <c r="G82" s="30">
        <v>3.7399999999999998</v>
      </c>
      <c r="H82" s="31">
        <v>6.3977728110456325E-4</v>
      </c>
      <c r="I82" s="30">
        <v>2.0398515698660233</v>
      </c>
      <c r="J82" s="32">
        <v>7.5108297517136719E-4</v>
      </c>
      <c r="K82" s="33">
        <v>1.5704560186193612</v>
      </c>
      <c r="L82" s="31">
        <v>1.7209825602518213E-3</v>
      </c>
      <c r="M82" s="30">
        <v>10.414999999999997</v>
      </c>
      <c r="N82" s="32">
        <v>1.4209019052266453E-2</v>
      </c>
      <c r="O82" s="33">
        <v>179.76</v>
      </c>
      <c r="P82" s="31">
        <v>2.349401270151863E-2</v>
      </c>
      <c r="Q82" s="30">
        <v>6.7149194697438226</v>
      </c>
      <c r="R82" s="32">
        <v>8.194806234593649E-4</v>
      </c>
      <c r="S82" s="33">
        <v>5.4279999999999999</v>
      </c>
      <c r="T82" s="31">
        <v>8.6639439677227642E-4</v>
      </c>
      <c r="U82" s="30">
        <v>86.540999999999997</v>
      </c>
      <c r="V82" s="32">
        <v>5.9701914282639821E-3</v>
      </c>
      <c r="W82" s="33">
        <v>4.0000000000000001E-3</v>
      </c>
      <c r="X82" s="32">
        <v>5.778518070148321E-3</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0</v>
      </c>
      <c r="H84" s="31">
        <v>0</v>
      </c>
      <c r="I84" s="30">
        <v>0</v>
      </c>
      <c r="J84" s="32">
        <v>0</v>
      </c>
      <c r="K84" s="33">
        <v>0</v>
      </c>
      <c r="L84" s="31">
        <v>0</v>
      </c>
      <c r="M84" s="30">
        <v>0</v>
      </c>
      <c r="N84" s="32">
        <v>0</v>
      </c>
      <c r="O84" s="33">
        <v>0</v>
      </c>
      <c r="P84" s="31">
        <v>0</v>
      </c>
      <c r="Q84" s="30">
        <v>0</v>
      </c>
      <c r="R84" s="32">
        <v>0</v>
      </c>
      <c r="S84" s="33">
        <v>0</v>
      </c>
      <c r="T84" s="31">
        <v>0</v>
      </c>
      <c r="U84" s="30">
        <v>0</v>
      </c>
      <c r="V84" s="32">
        <v>0</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0.28105639087018541</v>
      </c>
      <c r="H86" s="31">
        <v>4.8078474221387327E-5</v>
      </c>
      <c r="I86" s="30">
        <v>0.27582874200000002</v>
      </c>
      <c r="J86" s="32">
        <v>1.0156144458723646E-4</v>
      </c>
      <c r="K86" s="33">
        <v>0.26173564324999993</v>
      </c>
      <c r="L86" s="31">
        <v>2.8682272670427331E-4</v>
      </c>
      <c r="M86" s="30">
        <v>4.6488327500000008E-3</v>
      </c>
      <c r="N86" s="32">
        <v>6.342328671680296E-6</v>
      </c>
      <c r="O86" s="33">
        <v>0.24173930300000002</v>
      </c>
      <c r="P86" s="31">
        <v>3.1594494076203056E-5</v>
      </c>
      <c r="Q86" s="30">
        <v>0.31556049450000001</v>
      </c>
      <c r="R86" s="32">
        <v>3.8510619812670822E-5</v>
      </c>
      <c r="S86" s="33">
        <v>0.23815886377358489</v>
      </c>
      <c r="T86" s="31">
        <v>3.8013910301231729E-5</v>
      </c>
      <c r="U86" s="30">
        <v>3.7537849650000004</v>
      </c>
      <c r="V86" s="32">
        <v>2.5896181950276994E-4</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1459.8515723441585</v>
      </c>
      <c r="R87" s="32">
        <v>0.17815851434304175</v>
      </c>
      <c r="S87" s="33">
        <v>9.2744870647854079</v>
      </c>
      <c r="T87" s="31">
        <v>1.4803543894375522E-3</v>
      </c>
      <c r="U87" s="30">
        <v>0</v>
      </c>
      <c r="V87" s="32">
        <v>0</v>
      </c>
      <c r="W87" s="33">
        <v>0</v>
      </c>
      <c r="X87" s="32">
        <v>0</v>
      </c>
    </row>
    <row r="88" spans="1:24" x14ac:dyDescent="0.3">
      <c r="A88" s="29"/>
      <c r="B88" s="21"/>
      <c r="C88" s="22">
        <v>8</v>
      </c>
      <c r="D88" s="23" t="s">
        <v>48</v>
      </c>
      <c r="E88" s="23"/>
      <c r="F88" s="23"/>
      <c r="G88" s="30">
        <v>14.54792123616291</v>
      </c>
      <c r="H88" s="31">
        <v>2.488617511817017E-3</v>
      </c>
      <c r="I88" s="30">
        <v>12.877278411698876</v>
      </c>
      <c r="J88" s="32">
        <v>4.7414746859272983E-3</v>
      </c>
      <c r="K88" s="33">
        <v>11.358345857074688</v>
      </c>
      <c r="L88" s="31">
        <v>1.244703124543336E-2</v>
      </c>
      <c r="M88" s="30">
        <v>0.12512911784633909</v>
      </c>
      <c r="N88" s="32">
        <v>1.7071166773614279E-4</v>
      </c>
      <c r="O88" s="33">
        <v>2.8981590359261316</v>
      </c>
      <c r="P88" s="31">
        <v>3.7877940143007081E-4</v>
      </c>
      <c r="Q88" s="30">
        <v>9.4026859290290393E-2</v>
      </c>
      <c r="R88" s="32">
        <v>1.1474923805165569E-5</v>
      </c>
      <c r="S88" s="33">
        <v>9.3086590697387506E-2</v>
      </c>
      <c r="T88" s="31">
        <v>1.4858087803030738E-5</v>
      </c>
      <c r="U88" s="30">
        <v>128.13944524343347</v>
      </c>
      <c r="V88" s="32">
        <v>8.8399373431650718E-3</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29.186350999999998</v>
      </c>
      <c r="H91" s="31">
        <v>4.9927177241025269E-3</v>
      </c>
      <c r="I91" s="30">
        <v>22.434187999999999</v>
      </c>
      <c r="J91" s="32">
        <v>8.2603739004894743E-3</v>
      </c>
      <c r="K91" s="33">
        <v>11.943803000000001</v>
      </c>
      <c r="L91" s="31">
        <v>1.3088603833779451E-2</v>
      </c>
      <c r="M91" s="30">
        <v>0.84320600000000001</v>
      </c>
      <c r="N91" s="32">
        <v>1.1503725510307625E-3</v>
      </c>
      <c r="O91" s="33">
        <v>230.74997999999999</v>
      </c>
      <c r="P91" s="31">
        <v>3.0158227419866322E-2</v>
      </c>
      <c r="Q91" s="30">
        <v>869.72971099999995</v>
      </c>
      <c r="R91" s="32">
        <v>0.10614075850392948</v>
      </c>
      <c r="S91" s="33">
        <v>782.14794300000005</v>
      </c>
      <c r="T91" s="31">
        <v>0.12484314577416394</v>
      </c>
      <c r="U91" s="30">
        <v>1687.6922549999999</v>
      </c>
      <c r="V91" s="32">
        <v>0.11642858106964919</v>
      </c>
      <c r="W91" s="33">
        <v>0.248283</v>
      </c>
      <c r="X91" s="32">
        <v>0.35867695050265891</v>
      </c>
    </row>
    <row r="92" spans="1:24" x14ac:dyDescent="0.3">
      <c r="A92" s="29"/>
      <c r="B92" s="21"/>
      <c r="C92" s="22"/>
      <c r="D92" s="23" t="s">
        <v>78</v>
      </c>
      <c r="E92" s="23"/>
      <c r="F92" s="23"/>
      <c r="G92" s="30">
        <v>0.301568</v>
      </c>
      <c r="H92" s="31">
        <v>5.1587260724101853E-5</v>
      </c>
      <c r="I92" s="30">
        <v>0.231734</v>
      </c>
      <c r="J92" s="32">
        <v>8.5325552476248669E-5</v>
      </c>
      <c r="K92" s="33">
        <v>0.123237</v>
      </c>
      <c r="L92" s="31">
        <v>1.3504913557796274E-4</v>
      </c>
      <c r="M92" s="30">
        <v>9.1870000000000007E-3</v>
      </c>
      <c r="N92" s="32">
        <v>1.2533678159690057E-5</v>
      </c>
      <c r="O92" s="33">
        <v>1.6823600000000001</v>
      </c>
      <c r="P92" s="31">
        <v>2.1987865603319363E-4</v>
      </c>
      <c r="Q92" s="30">
        <v>11.167146000000001</v>
      </c>
      <c r="R92" s="32">
        <v>1.3628249463862713E-3</v>
      </c>
      <c r="S92" s="33">
        <v>10.042615</v>
      </c>
      <c r="T92" s="31">
        <v>1.6029597208808428E-3</v>
      </c>
      <c r="U92" s="30">
        <v>20.330542999999999</v>
      </c>
      <c r="V92" s="32">
        <v>1.4025402242931362E-3</v>
      </c>
      <c r="W92" s="33">
        <v>2.7030000000000001E-3</v>
      </c>
      <c r="X92" s="32">
        <v>3.9048335859027277E-3</v>
      </c>
    </row>
    <row r="93" spans="1:24" x14ac:dyDescent="0.3">
      <c r="A93" s="29"/>
      <c r="B93" s="21"/>
      <c r="C93" s="22"/>
      <c r="D93" s="23" t="s">
        <v>79</v>
      </c>
      <c r="E93" s="23"/>
      <c r="F93" s="23"/>
      <c r="G93" s="30">
        <v>1.9146380000000001</v>
      </c>
      <c r="H93" s="31">
        <v>3.2752457057205314E-4</v>
      </c>
      <c r="I93" s="30">
        <v>1.4985000000000002</v>
      </c>
      <c r="J93" s="32">
        <v>5.5175477222012585E-4</v>
      </c>
      <c r="K93" s="33">
        <v>0.80928000000000011</v>
      </c>
      <c r="L93" s="31">
        <v>8.8684862858178718E-4</v>
      </c>
      <c r="M93" s="30">
        <v>3.4511E-2</v>
      </c>
      <c r="N93" s="32">
        <v>4.7082809074677651E-5</v>
      </c>
      <c r="O93" s="33">
        <v>0.66121299999999994</v>
      </c>
      <c r="P93" s="31">
        <v>8.6418261128222288E-5</v>
      </c>
      <c r="Q93" s="30">
        <v>32.456851</v>
      </c>
      <c r="R93" s="32">
        <v>3.9609947092965553E-3</v>
      </c>
      <c r="S93" s="33">
        <v>29.188456000000002</v>
      </c>
      <c r="T93" s="31">
        <v>4.658937864560452E-3</v>
      </c>
      <c r="U93" s="30">
        <v>28.457850000000001</v>
      </c>
      <c r="V93" s="32">
        <v>1.9632175747544191E-3</v>
      </c>
      <c r="W93" s="33">
        <v>1.0145999999999999E-2</v>
      </c>
      <c r="X93" s="32">
        <v>1.4657211084931215E-2</v>
      </c>
    </row>
    <row r="94" spans="1:24" x14ac:dyDescent="0.3">
      <c r="A94" s="29"/>
      <c r="B94" s="21"/>
      <c r="C94" s="22"/>
      <c r="D94" s="23" t="s">
        <v>80</v>
      </c>
      <c r="E94" s="23"/>
      <c r="F94" s="23"/>
      <c r="G94" s="30">
        <v>3.311029</v>
      </c>
      <c r="H94" s="31">
        <v>5.663960244059788E-4</v>
      </c>
      <c r="I94" s="30">
        <v>2.5201280000000001</v>
      </c>
      <c r="J94" s="32">
        <v>9.2792302342713457E-4</v>
      </c>
      <c r="K94" s="33">
        <v>1.368906</v>
      </c>
      <c r="L94" s="31">
        <v>1.5001141863846626E-3</v>
      </c>
      <c r="M94" s="30">
        <v>8.0137E-2</v>
      </c>
      <c r="N94" s="32">
        <v>1.0932963608175488E-4</v>
      </c>
      <c r="O94" s="33">
        <v>55.590118999999994</v>
      </c>
      <c r="P94" s="31">
        <v>7.2654370375218741E-3</v>
      </c>
      <c r="Q94" s="30">
        <v>144.98725400000001</v>
      </c>
      <c r="R94" s="32">
        <v>1.7694068534542549E-2</v>
      </c>
      <c r="S94" s="33">
        <v>130.38703800000002</v>
      </c>
      <c r="T94" s="31">
        <v>2.0811827401424815E-2</v>
      </c>
      <c r="U94" s="30">
        <v>559.84638900000004</v>
      </c>
      <c r="V94" s="32">
        <v>3.8622041723025427E-2</v>
      </c>
      <c r="W94" s="33">
        <v>2.3547000000000002E-2</v>
      </c>
      <c r="X94" s="32">
        <v>3.4016691249445632E-2</v>
      </c>
    </row>
    <row r="95" spans="1:24" x14ac:dyDescent="0.3">
      <c r="A95" s="29"/>
      <c r="B95" s="21"/>
      <c r="C95" s="22"/>
      <c r="D95" s="23" t="s">
        <v>81</v>
      </c>
      <c r="E95" s="23"/>
      <c r="F95" s="23"/>
      <c r="G95" s="30">
        <v>0.15035699999999999</v>
      </c>
      <c r="H95" s="31">
        <v>2.5720586271400751E-5</v>
      </c>
      <c r="I95" s="30">
        <v>0.11527800000000001</v>
      </c>
      <c r="J95" s="32">
        <v>4.2445903658319429E-5</v>
      </c>
      <c r="K95" s="33">
        <v>6.0779E-2</v>
      </c>
      <c r="L95" s="31">
        <v>6.6604602605491834E-5</v>
      </c>
      <c r="M95" s="30">
        <v>4.6439999999999997E-3</v>
      </c>
      <c r="N95" s="32">
        <v>6.3357354276260607E-6</v>
      </c>
      <c r="O95" s="33">
        <v>0.47593299999999999</v>
      </c>
      <c r="P95" s="31">
        <v>6.2202803443879988E-5</v>
      </c>
      <c r="Q95" s="30">
        <v>3.9037099999999998</v>
      </c>
      <c r="R95" s="32">
        <v>4.7640403120524709E-4</v>
      </c>
      <c r="S95" s="33">
        <v>3.5106060000000001</v>
      </c>
      <c r="T95" s="31">
        <v>5.6034807805363561E-4</v>
      </c>
      <c r="U95" s="30">
        <v>6.3548499999999999</v>
      </c>
      <c r="V95" s="32">
        <v>4.3840111620969675E-4</v>
      </c>
      <c r="W95" s="33">
        <v>1.3680000000000001E-3</v>
      </c>
      <c r="X95" s="32">
        <v>1.9762531799907257E-3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2.307153</v>
      </c>
      <c r="H97" s="31">
        <v>3.9466953835086535E-4</v>
      </c>
      <c r="I97" s="30">
        <v>1.8602609999999999</v>
      </c>
      <c r="J97" s="32">
        <v>6.8495687976308532E-4</v>
      </c>
      <c r="K97" s="33">
        <v>1.128234</v>
      </c>
      <c r="L97" s="31">
        <v>1.2363740307672795E-3</v>
      </c>
      <c r="M97" s="30">
        <v>5.6093999999999998E-2</v>
      </c>
      <c r="N97" s="32">
        <v>7.6528153117410918E-5</v>
      </c>
      <c r="O97" s="33">
        <v>14.374165</v>
      </c>
      <c r="P97" s="31">
        <v>1.8786538444799986E-3</v>
      </c>
      <c r="Q97" s="30">
        <v>2.3987669999999999</v>
      </c>
      <c r="R97" s="32">
        <v>2.9274261375002674E-4</v>
      </c>
      <c r="S97" s="33">
        <v>2.3987669999999999</v>
      </c>
      <c r="T97" s="31">
        <v>3.8288104052362618E-4</v>
      </c>
      <c r="U97" s="30">
        <v>14.547115</v>
      </c>
      <c r="V97" s="32">
        <v>1.0035597148053571E-3</v>
      </c>
      <c r="W97" s="33">
        <v>0</v>
      </c>
      <c r="X97" s="32">
        <v>0</v>
      </c>
    </row>
    <row r="98" spans="1:24" x14ac:dyDescent="0.3">
      <c r="A98" s="29"/>
      <c r="B98" s="21"/>
      <c r="C98" s="22"/>
      <c r="D98" s="23" t="s">
        <v>84</v>
      </c>
      <c r="E98" s="23"/>
      <c r="F98" s="23"/>
      <c r="G98" s="30">
        <v>29.192692000000001</v>
      </c>
      <c r="H98" s="31">
        <v>4.9938024374018546E-3</v>
      </c>
      <c r="I98" s="30">
        <v>28.112776</v>
      </c>
      <c r="J98" s="32">
        <v>1.0351256802372652E-2</v>
      </c>
      <c r="K98" s="33">
        <v>24.553969000000002</v>
      </c>
      <c r="L98" s="31">
        <v>2.6907440853461983E-2</v>
      </c>
      <c r="M98" s="30">
        <v>0.10179299999999999</v>
      </c>
      <c r="N98" s="32">
        <v>1.3887457286484487E-4</v>
      </c>
      <c r="O98" s="33">
        <v>96.431864000000004</v>
      </c>
      <c r="P98" s="31">
        <v>1.2603312403466385E-2</v>
      </c>
      <c r="Q98" s="30">
        <v>10.198326</v>
      </c>
      <c r="R98" s="32">
        <v>1.2445913292599305E-3</v>
      </c>
      <c r="S98" s="33">
        <v>10.198326</v>
      </c>
      <c r="T98" s="31">
        <v>1.6278136519633423E-3</v>
      </c>
      <c r="U98" s="30">
        <v>94.116440999999995</v>
      </c>
      <c r="V98" s="32">
        <v>6.4927972789419214E-3</v>
      </c>
      <c r="W98" s="33">
        <v>0</v>
      </c>
      <c r="X98" s="32">
        <v>0</v>
      </c>
    </row>
    <row r="99" spans="1:24" x14ac:dyDescent="0.3">
      <c r="A99" s="29"/>
      <c r="B99" s="21"/>
      <c r="C99" s="22"/>
      <c r="D99" s="23" t="s">
        <v>85</v>
      </c>
      <c r="E99" s="23"/>
      <c r="F99" s="23"/>
      <c r="G99" s="30">
        <v>0.342808</v>
      </c>
      <c r="H99" s="31">
        <v>5.864191716066661E-5</v>
      </c>
      <c r="I99" s="30">
        <v>0.30788700000000002</v>
      </c>
      <c r="J99" s="32">
        <v>1.1336544648284143E-4</v>
      </c>
      <c r="K99" s="33">
        <v>0.23888699999999999</v>
      </c>
      <c r="L99" s="31">
        <v>2.6178406526297123E-4</v>
      </c>
      <c r="M99" s="30">
        <v>1.3528E-2</v>
      </c>
      <c r="N99" s="32">
        <v>1.8456035500629923E-5</v>
      </c>
      <c r="O99" s="33">
        <v>11.250387999999999</v>
      </c>
      <c r="P99" s="31">
        <v>1.4703869524310901E-3</v>
      </c>
      <c r="Q99" s="30">
        <v>0.36293399999999998</v>
      </c>
      <c r="R99" s="32">
        <v>4.4292024935624097E-5</v>
      </c>
      <c r="S99" s="33">
        <v>0.36293399999999998</v>
      </c>
      <c r="T99" s="31">
        <v>5.7929989682783595E-5</v>
      </c>
      <c r="U99" s="30">
        <v>2.8887830000000001</v>
      </c>
      <c r="V99" s="32">
        <v>1.9928805427155583E-4</v>
      </c>
      <c r="W99" s="33">
        <v>0</v>
      </c>
      <c r="X99" s="32">
        <v>0</v>
      </c>
    </row>
    <row r="100" spans="1:24" x14ac:dyDescent="0.3">
      <c r="A100" s="29"/>
      <c r="B100" s="21"/>
      <c r="C100" s="22"/>
      <c r="D100" s="23" t="s">
        <v>86</v>
      </c>
      <c r="E100" s="23"/>
      <c r="F100" s="23"/>
      <c r="G100" s="30">
        <v>0.76316099999999998</v>
      </c>
      <c r="H100" s="31">
        <v>1.3054894909760416E-4</v>
      </c>
      <c r="I100" s="30">
        <v>0.685419</v>
      </c>
      <c r="J100" s="32">
        <v>2.5237451065755518E-4</v>
      </c>
      <c r="K100" s="33">
        <v>0.53181199999999995</v>
      </c>
      <c r="L100" s="31">
        <v>5.827856154400668E-4</v>
      </c>
      <c r="M100" s="30">
        <v>1.8905000000000002E-2</v>
      </c>
      <c r="N100" s="32">
        <v>2.5791791184166818E-5</v>
      </c>
      <c r="O100" s="33">
        <v>23.713379</v>
      </c>
      <c r="P100" s="31">
        <v>3.0992569393743057E-3</v>
      </c>
      <c r="Q100" s="30">
        <v>0.51046999999999998</v>
      </c>
      <c r="R100" s="32">
        <v>6.2297139339075519E-5</v>
      </c>
      <c r="S100" s="33">
        <v>0.51046999999999998</v>
      </c>
      <c r="T100" s="31">
        <v>8.1479061849731754E-5</v>
      </c>
      <c r="U100" s="30">
        <v>3.8508170000000002</v>
      </c>
      <c r="V100" s="32">
        <v>2.6565575444255585E-4</v>
      </c>
      <c r="W100" s="33">
        <v>0</v>
      </c>
      <c r="X100" s="32">
        <v>0</v>
      </c>
    </row>
    <row r="101" spans="1:24" x14ac:dyDescent="0.3">
      <c r="A101" s="29"/>
      <c r="B101" s="21"/>
      <c r="C101" s="22"/>
      <c r="D101" s="23" t="s">
        <v>87</v>
      </c>
      <c r="E101" s="23"/>
      <c r="F101" s="23"/>
      <c r="G101" s="30">
        <v>1.4842300000000002</v>
      </c>
      <c r="H101" s="31">
        <v>2.5389749570423157E-4</v>
      </c>
      <c r="I101" s="30">
        <v>1.3482479999999999</v>
      </c>
      <c r="J101" s="32">
        <v>4.9643127670086088E-4</v>
      </c>
      <c r="K101" s="33">
        <v>1.067625</v>
      </c>
      <c r="L101" s="31">
        <v>1.1699557224812555E-3</v>
      </c>
      <c r="M101" s="30">
        <v>3.3029999999999997E-2</v>
      </c>
      <c r="N101" s="32">
        <v>4.5062304301138842E-5</v>
      </c>
      <c r="O101" s="33">
        <v>43.067404000000003</v>
      </c>
      <c r="P101" s="31">
        <v>5.6287613295362398E-3</v>
      </c>
      <c r="Q101" s="30">
        <v>1.3815369999999998</v>
      </c>
      <c r="R101" s="32">
        <v>1.6860109896975017E-4</v>
      </c>
      <c r="S101" s="33">
        <v>1.3815369999999998</v>
      </c>
      <c r="T101" s="31">
        <v>2.2051509132895732E-4</v>
      </c>
      <c r="U101" s="30">
        <v>9.772157</v>
      </c>
      <c r="V101" s="32">
        <v>6.7415037909256733E-4</v>
      </c>
      <c r="W101" s="33">
        <v>0</v>
      </c>
      <c r="X101" s="32">
        <v>0</v>
      </c>
    </row>
    <row r="102" spans="1:24" x14ac:dyDescent="0.3">
      <c r="A102" s="29"/>
      <c r="B102" s="21"/>
      <c r="C102" s="22"/>
      <c r="D102" s="23" t="s">
        <v>88</v>
      </c>
      <c r="E102" s="23"/>
      <c r="F102" s="23"/>
      <c r="G102" s="30">
        <v>50.025317999999999</v>
      </c>
      <c r="H102" s="31">
        <v>8.5575031915591359E-3</v>
      </c>
      <c r="I102" s="30">
        <v>48.228057999999997</v>
      </c>
      <c r="J102" s="32">
        <v>1.7757798569508852E-2</v>
      </c>
      <c r="K102" s="33">
        <v>40.476180999999997</v>
      </c>
      <c r="L102" s="31">
        <v>4.4355779965003686E-2</v>
      </c>
      <c r="M102" s="30">
        <v>0.35132800000000003</v>
      </c>
      <c r="N102" s="32">
        <v>4.7931120937058766E-4</v>
      </c>
      <c r="O102" s="33">
        <v>830.94797700000004</v>
      </c>
      <c r="P102" s="31">
        <v>0.10860203786125508</v>
      </c>
      <c r="Q102" s="30">
        <v>85.81389200000001</v>
      </c>
      <c r="R102" s="32">
        <v>1.0472623243584106E-2</v>
      </c>
      <c r="S102" s="33">
        <v>85.81389200000001</v>
      </c>
      <c r="T102" s="31">
        <v>1.3697250404204364E-2</v>
      </c>
      <c r="U102" s="30">
        <v>372.79567900000001</v>
      </c>
      <c r="V102" s="32">
        <v>2.5718001493623268E-2</v>
      </c>
      <c r="W102" s="33">
        <v>0</v>
      </c>
      <c r="X102" s="32">
        <v>0</v>
      </c>
    </row>
    <row r="103" spans="1:24" x14ac:dyDescent="0.3">
      <c r="A103" s="29"/>
      <c r="B103" s="21"/>
      <c r="C103" s="22"/>
      <c r="D103" s="23" t="s">
        <v>89</v>
      </c>
      <c r="E103" s="23"/>
      <c r="F103" s="23"/>
      <c r="G103" s="30">
        <v>4.7801039999999997</v>
      </c>
      <c r="H103" s="31">
        <v>8.1770105361418373E-4</v>
      </c>
      <c r="I103" s="30">
        <v>4.550319</v>
      </c>
      <c r="J103" s="32">
        <v>1.6754489311804541E-3</v>
      </c>
      <c r="K103" s="33">
        <v>3.688482</v>
      </c>
      <c r="L103" s="31">
        <v>4.0420190827014221E-3</v>
      </c>
      <c r="M103" s="30">
        <v>4.5650999999999997E-2</v>
      </c>
      <c r="N103" s="32">
        <v>6.2280934109939132E-5</v>
      </c>
      <c r="O103" s="33">
        <v>95.702279000000004</v>
      </c>
      <c r="P103" s="31">
        <v>1.2507958157489318E-2</v>
      </c>
      <c r="Q103" s="30">
        <v>7.7406119999999996</v>
      </c>
      <c r="R103" s="32">
        <v>9.4465489516273242E-4</v>
      </c>
      <c r="S103" s="33">
        <v>7.7406119999999996</v>
      </c>
      <c r="T103" s="31">
        <v>1.2355237406758003E-3</v>
      </c>
      <c r="U103" s="30">
        <v>32.826813000000001</v>
      </c>
      <c r="V103" s="32">
        <v>2.2646185922259353E-3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1.1190100000000001</v>
      </c>
      <c r="H105" s="31">
        <v>1.9142170463337362E-4</v>
      </c>
      <c r="I105" s="30">
        <v>1.1044579999999999</v>
      </c>
      <c r="J105" s="32">
        <v>4.0666664812592302E-4</v>
      </c>
      <c r="K105" s="33">
        <v>1.081334</v>
      </c>
      <c r="L105" s="31">
        <v>1.1849787155729266E-3</v>
      </c>
      <c r="M105" s="30">
        <v>1.923E-3</v>
      </c>
      <c r="N105" s="32">
        <v>2.6235183521371482E-6</v>
      </c>
      <c r="O105" s="33">
        <v>0.431284</v>
      </c>
      <c r="P105" s="31">
        <v>5.6367332965964409E-5</v>
      </c>
      <c r="Q105" s="30">
        <v>22.254452000000001</v>
      </c>
      <c r="R105" s="32">
        <v>2.7159063160592549E-3</v>
      </c>
      <c r="S105" s="33">
        <v>20.606106</v>
      </c>
      <c r="T105" s="31">
        <v>3.289059465308693E-3</v>
      </c>
      <c r="U105" s="30">
        <v>22.494814999999999</v>
      </c>
      <c r="V105" s="32">
        <v>1.5518465431805047E-3</v>
      </c>
      <c r="W105" s="33">
        <v>5.6800000000000004E-4</v>
      </c>
      <c r="X105" s="32">
        <v>8.2054956596106161E-4</v>
      </c>
    </row>
    <row r="106" spans="1:24" x14ac:dyDescent="0.3">
      <c r="A106" s="29"/>
      <c r="B106" s="21"/>
      <c r="C106" s="22"/>
      <c r="D106" s="23" t="s">
        <v>92</v>
      </c>
      <c r="E106" s="23"/>
      <c r="F106" s="23"/>
      <c r="G106" s="30">
        <v>10.118974</v>
      </c>
      <c r="H106" s="31">
        <v>1.7309865436598306E-3</v>
      </c>
      <c r="I106" s="30">
        <v>8.4375230000000006</v>
      </c>
      <c r="J106" s="32">
        <v>3.106735789767816E-3</v>
      </c>
      <c r="K106" s="33">
        <v>5.7657160000000003</v>
      </c>
      <c r="L106" s="31">
        <v>6.3183537556742624E-3</v>
      </c>
      <c r="M106" s="30">
        <v>0.222137</v>
      </c>
      <c r="N106" s="32">
        <v>3.0305798033733211E-4</v>
      </c>
      <c r="O106" s="33">
        <v>69.562410999999997</v>
      </c>
      <c r="P106" s="31">
        <v>9.0915674654108766E-3</v>
      </c>
      <c r="Q106" s="30">
        <v>514.43814799999996</v>
      </c>
      <c r="R106" s="32">
        <v>6.2781407305604539E-2</v>
      </c>
      <c r="S106" s="33">
        <v>494.49047100000001</v>
      </c>
      <c r="T106" s="31">
        <v>7.8928477032366218E-2</v>
      </c>
      <c r="U106" s="30">
        <v>835.97985100000005</v>
      </c>
      <c r="V106" s="32">
        <v>5.7671620857646683E-2</v>
      </c>
      <c r="W106" s="33">
        <v>6.5603999999999996E-2</v>
      </c>
      <c r="X106" s="32">
        <v>9.47734748685026E-2</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3.0771E-2</v>
      </c>
      <c r="H108" s="31">
        <v>5.2637932398044162E-6</v>
      </c>
      <c r="I108" s="30">
        <v>2.3279000000000001E-2</v>
      </c>
      <c r="J108" s="32">
        <v>8.5714376660075461E-6</v>
      </c>
      <c r="K108" s="33">
        <v>1.1642E-2</v>
      </c>
      <c r="L108" s="31">
        <v>1.2757873336730382E-5</v>
      </c>
      <c r="M108" s="30">
        <v>0</v>
      </c>
      <c r="N108" s="32">
        <v>0</v>
      </c>
      <c r="O108" s="33">
        <v>0.497116</v>
      </c>
      <c r="P108" s="31">
        <v>6.4971348565465823E-5</v>
      </c>
      <c r="Q108" s="30">
        <v>0.18767200000000001</v>
      </c>
      <c r="R108" s="32">
        <v>2.2903263137976731E-5</v>
      </c>
      <c r="S108" s="33">
        <v>0.16877200000000001</v>
      </c>
      <c r="T108" s="31">
        <v>2.6938672647761725E-5</v>
      </c>
      <c r="U108" s="30">
        <v>3.8624990000000001</v>
      </c>
      <c r="V108" s="32">
        <v>2.6646165888397641E-4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0.11981899999999999</v>
      </c>
      <c r="H110" s="31">
        <v>2.0496650814082261E-5</v>
      </c>
      <c r="I110" s="30">
        <v>7.8617999999999993E-2</v>
      </c>
      <c r="J110" s="32">
        <v>2.8947518640241471E-5</v>
      </c>
      <c r="K110" s="33">
        <v>5.0509000000000005E-2</v>
      </c>
      <c r="L110" s="31">
        <v>5.535023401176044E-5</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0.20853099999999999</v>
      </c>
      <c r="H111" s="31">
        <v>3.5672031071127184E-5</v>
      </c>
      <c r="I111" s="30">
        <v>0.15785399999999999</v>
      </c>
      <c r="J111" s="32">
        <v>5.812258779715431E-5</v>
      </c>
      <c r="K111" s="33">
        <v>7.7328999999999995E-2</v>
      </c>
      <c r="L111" s="31">
        <v>8.4740902530151504E-5</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2.0001999999999999E-2</v>
      </c>
      <c r="H112" s="31">
        <v>3.421611009800394E-6</v>
      </c>
      <c r="I112" s="30">
        <v>1.4468E-2</v>
      </c>
      <c r="J112" s="32">
        <v>5.3271858822027228E-6</v>
      </c>
      <c r="K112" s="33">
        <v>6.2810000000000001E-3</v>
      </c>
      <c r="L112" s="31">
        <v>6.8830271798663068E-6</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14.722302055396769</v>
      </c>
      <c r="H114" s="31">
        <v>2.518447695348093E-3</v>
      </c>
      <c r="I114" s="30">
        <v>14.664490743283402</v>
      </c>
      <c r="J114" s="32">
        <v>5.3995347012242081E-3</v>
      </c>
      <c r="K114" s="33">
        <v>14.585827433206745</v>
      </c>
      <c r="L114" s="31">
        <v>1.5983863503200385E-2</v>
      </c>
      <c r="M114" s="30">
        <v>0.18239263133535594</v>
      </c>
      <c r="N114" s="32">
        <v>2.4883536952828464E-4</v>
      </c>
      <c r="O114" s="33">
        <v>95.834934808066222</v>
      </c>
      <c r="P114" s="31">
        <v>1.2525295814585658E-2</v>
      </c>
      <c r="Q114" s="30">
        <v>21.818330461539993</v>
      </c>
      <c r="R114" s="32">
        <v>2.6626825727438497E-3</v>
      </c>
      <c r="S114" s="33">
        <v>21.39993553053931</v>
      </c>
      <c r="T114" s="31">
        <v>3.4157671766667668E-3</v>
      </c>
      <c r="U114" s="30">
        <v>213.82883234348481</v>
      </c>
      <c r="V114" s="32">
        <v>1.4751378675688624E-2</v>
      </c>
      <c r="W114" s="33">
        <v>0</v>
      </c>
      <c r="X114" s="32">
        <v>0</v>
      </c>
    </row>
    <row r="115" spans="1:24" x14ac:dyDescent="0.3">
      <c r="A115" s="29"/>
      <c r="B115" s="21"/>
      <c r="C115" s="22"/>
      <c r="D115" s="23" t="s">
        <v>101</v>
      </c>
      <c r="E115" s="23"/>
      <c r="F115" s="23"/>
      <c r="G115" s="30">
        <v>3.2632729379277752</v>
      </c>
      <c r="H115" s="31">
        <v>5.5822670794907273E-4</v>
      </c>
      <c r="I115" s="30">
        <v>3.2632729379277752</v>
      </c>
      <c r="J115" s="32">
        <v>1.2015524968691626E-3</v>
      </c>
      <c r="K115" s="33">
        <v>3.0022111028935532</v>
      </c>
      <c r="L115" s="31">
        <v>3.2899698488955144E-3</v>
      </c>
      <c r="M115" s="30">
        <v>1.7567285982511185E-2</v>
      </c>
      <c r="N115" s="32">
        <v>2.3966769200395094E-5</v>
      </c>
      <c r="O115" s="33">
        <v>47.861336422940703</v>
      </c>
      <c r="P115" s="31">
        <v>6.2553117814431753E-3</v>
      </c>
      <c r="Q115" s="30">
        <v>11.965334105735176</v>
      </c>
      <c r="R115" s="32">
        <v>1.4602348542002014E-3</v>
      </c>
      <c r="S115" s="33">
        <v>11.965334105735176</v>
      </c>
      <c r="T115" s="31">
        <v>1.9098560104490001E-3</v>
      </c>
      <c r="U115" s="30">
        <v>17.404122335614801</v>
      </c>
      <c r="V115" s="32">
        <v>1.2006556659218774E-3</v>
      </c>
      <c r="W115" s="33">
        <v>0</v>
      </c>
      <c r="X115" s="32">
        <v>0</v>
      </c>
    </row>
    <row r="116" spans="1:24" x14ac:dyDescent="0.3">
      <c r="A116" s="29"/>
      <c r="B116" s="21"/>
      <c r="C116" s="22"/>
      <c r="D116" s="23" t="s">
        <v>102</v>
      </c>
      <c r="E116" s="23"/>
      <c r="F116" s="23"/>
      <c r="G116" s="30">
        <v>0</v>
      </c>
      <c r="H116" s="31">
        <v>0</v>
      </c>
      <c r="I116" s="30">
        <v>0</v>
      </c>
      <c r="J116" s="32">
        <v>0</v>
      </c>
      <c r="K116" s="33">
        <v>0</v>
      </c>
      <c r="L116" s="31">
        <v>0</v>
      </c>
      <c r="M116" s="30">
        <v>0</v>
      </c>
      <c r="N116" s="32">
        <v>0</v>
      </c>
      <c r="O116" s="33">
        <v>0</v>
      </c>
      <c r="P116" s="31">
        <v>0</v>
      </c>
      <c r="Q116" s="30">
        <v>0</v>
      </c>
      <c r="R116" s="32">
        <v>0</v>
      </c>
      <c r="S116" s="33">
        <v>0</v>
      </c>
      <c r="T116" s="31">
        <v>0</v>
      </c>
      <c r="U116" s="30">
        <v>0</v>
      </c>
      <c r="V116" s="32">
        <v>0</v>
      </c>
      <c r="W116" s="33">
        <v>0</v>
      </c>
      <c r="X116" s="32">
        <v>0</v>
      </c>
    </row>
    <row r="117" spans="1:24" x14ac:dyDescent="0.3">
      <c r="A117" s="29"/>
      <c r="B117" s="21"/>
      <c r="C117" s="22"/>
      <c r="D117" s="23" t="s">
        <v>103</v>
      </c>
      <c r="E117" s="23"/>
      <c r="F117" s="23"/>
      <c r="G117" s="30">
        <v>66.386494132900395</v>
      </c>
      <c r="H117" s="31">
        <v>1.135630233112595E-2</v>
      </c>
      <c r="I117" s="30">
        <v>66.386494132900395</v>
      </c>
      <c r="J117" s="32">
        <v>2.4443820452980429E-2</v>
      </c>
      <c r="K117" s="33">
        <v>59.25153112918693</v>
      </c>
      <c r="L117" s="31">
        <v>6.4930727465513163E-2</v>
      </c>
      <c r="M117" s="30">
        <v>247.16570959677068</v>
      </c>
      <c r="N117" s="32">
        <v>0.33720425124603676</v>
      </c>
      <c r="O117" s="33">
        <v>1372.3201234519324</v>
      </c>
      <c r="P117" s="31">
        <v>0.17935751229933977</v>
      </c>
      <c r="Q117" s="30">
        <v>120.59525535810269</v>
      </c>
      <c r="R117" s="32">
        <v>1.4717298620242359E-2</v>
      </c>
      <c r="S117" s="33">
        <v>120.59525535810269</v>
      </c>
      <c r="T117" s="31">
        <v>1.9248904480394624E-2</v>
      </c>
      <c r="U117" s="30">
        <v>432.14780109884902</v>
      </c>
      <c r="V117" s="32">
        <v>2.9812517741457538E-2</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5845.784322855231</v>
      </c>
      <c r="H119" s="31">
        <v>1</v>
      </c>
      <c r="I119" s="30">
        <v>2715.8804516912537</v>
      </c>
      <c r="J119" s="32">
        <v>1</v>
      </c>
      <c r="K119" s="33">
        <v>912.53453398712281</v>
      </c>
      <c r="L119" s="31">
        <v>1</v>
      </c>
      <c r="M119" s="30">
        <v>732.9851527181055</v>
      </c>
      <c r="N119" s="32">
        <v>1</v>
      </c>
      <c r="O119" s="33">
        <v>7651.3110929058312</v>
      </c>
      <c r="P119" s="31">
        <v>1</v>
      </c>
      <c r="Q119" s="30">
        <v>8194.1162213175758</v>
      </c>
      <c r="R119" s="32">
        <v>1</v>
      </c>
      <c r="S119" s="33">
        <v>6265.0451344351186</v>
      </c>
      <c r="T119" s="31">
        <v>1</v>
      </c>
      <c r="U119" s="30">
        <v>14495.515100286235</v>
      </c>
      <c r="V119" s="32">
        <v>1</v>
      </c>
      <c r="W119" s="33">
        <v>0.69221899999999992</v>
      </c>
      <c r="X119" s="32">
        <v>1</v>
      </c>
    </row>
    <row r="120" spans="1:24" x14ac:dyDescent="0.3">
      <c r="A120" s="29"/>
      <c r="B120" s="14"/>
      <c r="C120" s="15"/>
      <c r="D120" s="48" t="s">
        <v>105</v>
      </c>
      <c r="E120" s="16"/>
      <c r="F120" s="16"/>
      <c r="G120" s="49">
        <v>11.339716828618021</v>
      </c>
      <c r="H120" s="50"/>
      <c r="I120" s="49">
        <v>11.339716828618021</v>
      </c>
      <c r="J120" s="51"/>
      <c r="K120" s="52">
        <v>10.365940084466001</v>
      </c>
      <c r="L120" s="50"/>
      <c r="M120" s="49">
        <v>44.131701733149974</v>
      </c>
      <c r="N120" s="51"/>
      <c r="O120" s="52">
        <v>459.90658129295485</v>
      </c>
      <c r="P120" s="50"/>
      <c r="Q120" s="49">
        <v>22.216081737761996</v>
      </c>
      <c r="R120" s="51"/>
      <c r="S120" s="52">
        <v>22.216081737761996</v>
      </c>
      <c r="T120" s="50"/>
      <c r="U120" s="49">
        <v>49.103814387184975</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1205.8156099999999</v>
      </c>
      <c r="I129" s="59">
        <f>SUM(I6:I61)</f>
        <v>672.56021195034464</v>
      </c>
      <c r="J129" s="59">
        <f>SUM(K6:K61)</f>
        <v>461.44015331709716</v>
      </c>
      <c r="K129" s="59">
        <f>SUM(M6:M61)</f>
        <v>422.50100000000015</v>
      </c>
      <c r="L129" s="59">
        <f>SUM(O6:O61)</f>
        <v>4348.2499999999991</v>
      </c>
      <c r="M129" s="59">
        <f>SUM(Q6:Q61)</f>
        <v>1633.3052246629004</v>
      </c>
      <c r="N129" s="59">
        <f>SUM(S6:S61)</f>
        <v>1500.3608248207295</v>
      </c>
      <c r="O129" s="59">
        <f>SUM(U6:U61)</f>
        <v>9663.2179999999989</v>
      </c>
      <c r="P129" s="59">
        <f>SUM(W6:W61)</f>
        <v>0.33599999999999997</v>
      </c>
    </row>
    <row r="130" spans="7:16" ht="14.5" x14ac:dyDescent="0.3">
      <c r="G130" s="14" t="s">
        <v>116</v>
      </c>
      <c r="H130" s="59">
        <f>SUM(G91:G112)</f>
        <v>135.37651599999998</v>
      </c>
      <c r="I130" s="59">
        <f>SUM(I91:I112)</f>
        <v>121.708996</v>
      </c>
      <c r="J130" s="59">
        <f>SUM(K91:K112)</f>
        <v>92.984005999999994</v>
      </c>
      <c r="K130" s="59">
        <f>SUM(M91:M112)</f>
        <v>1.8160739999999997</v>
      </c>
      <c r="L130" s="59">
        <f>SUM(O91:O112)</f>
        <v>1475.1378720000002</v>
      </c>
      <c r="M130" s="59">
        <f>SUM(Q91:Q112)</f>
        <v>1707.5314819999999</v>
      </c>
      <c r="N130" s="59">
        <f>SUM(S91:S112)</f>
        <v>1578.948545</v>
      </c>
      <c r="O130" s="59">
        <f>SUM(U91:U112)</f>
        <v>3695.8168569999998</v>
      </c>
      <c r="P130" s="59">
        <f>SUM(W91:W112)</f>
        <v>0.35221899999999995</v>
      </c>
    </row>
    <row r="131" spans="7:16" ht="14.5" x14ac:dyDescent="0.3">
      <c r="G131" s="14" t="s">
        <v>117</v>
      </c>
      <c r="H131" s="59">
        <f>SUM(G114:G117)</f>
        <v>84.372069126224943</v>
      </c>
      <c r="I131" s="59">
        <f>SUM(I114:I117)</f>
        <v>84.314257814111571</v>
      </c>
      <c r="J131" s="59">
        <f>SUM(K114:K117)</f>
        <v>76.839569665287229</v>
      </c>
      <c r="K131" s="59">
        <f>SUM(M114:M117)</f>
        <v>247.36566951408855</v>
      </c>
      <c r="L131" s="59">
        <f>SUM(O114:O117)</f>
        <v>1516.0163946829393</v>
      </c>
      <c r="M131" s="59">
        <f>SUM(Q114:Q117)</f>
        <v>154.37891992537786</v>
      </c>
      <c r="N131" s="59">
        <f>SUM(S114:S117)</f>
        <v>153.96052499437718</v>
      </c>
      <c r="O131" s="59">
        <f>SUM(U114:U117)</f>
        <v>663.38075577794859</v>
      </c>
      <c r="P131" s="59">
        <f>SUM(W114:W117)</f>
        <v>0</v>
      </c>
    </row>
    <row r="132" spans="7:16" ht="14.5" x14ac:dyDescent="0.3">
      <c r="G132" s="14" t="s">
        <v>118</v>
      </c>
      <c r="H132" s="59">
        <f>SUM(G63:G70)</f>
        <v>72.218797617208054</v>
      </c>
      <c r="I132" s="59">
        <f>SUM(I63:I70)</f>
        <v>68.508302334832152</v>
      </c>
      <c r="J132" s="59">
        <f>SUM(K63:K70)</f>
        <v>47.758532882710888</v>
      </c>
      <c r="K132" s="59">
        <f>SUM(M63:M70)</f>
        <v>30.640383072902114</v>
      </c>
      <c r="L132" s="59">
        <f>SUM(O63:O70)</f>
        <v>48.743738212333668</v>
      </c>
      <c r="M132" s="59">
        <f>SUM(Q63:Q70)</f>
        <v>2396.3055698573171</v>
      </c>
      <c r="N132" s="59">
        <f>SUM(S63:S70)</f>
        <v>2184.1986620016646</v>
      </c>
      <c r="O132" s="59">
        <f>SUM(U63:U70)</f>
        <v>208.35957095083535</v>
      </c>
      <c r="P132" s="59">
        <f>SUM(W63:W70)</f>
        <v>0</v>
      </c>
    </row>
    <row r="133" spans="7:16" ht="14.5" x14ac:dyDescent="0.3">
      <c r="G133" s="14" t="s">
        <v>119</v>
      </c>
      <c r="H133" s="59">
        <f>SUM(G72:G80)</f>
        <v>4325.110488425521</v>
      </c>
      <c r="I133" s="59">
        <f>SUM(I72:I80)</f>
        <v>1749.4467353715286</v>
      </c>
      <c r="J133" s="59">
        <f>SUM(K72:K80)</f>
        <v>216.43205694976587</v>
      </c>
      <c r="K133" s="59">
        <f>SUM(M72:M80)</f>
        <v>0</v>
      </c>
      <c r="L133" s="59">
        <f>SUM(O72:O80)</f>
        <v>0</v>
      </c>
      <c r="M133" s="59">
        <f>SUM(Q72:Q80)</f>
        <v>829.44485419108628</v>
      </c>
      <c r="N133" s="59">
        <f>SUM(S72:S80)</f>
        <v>827.60357188852868</v>
      </c>
      <c r="O133" s="59">
        <f>SUM(U72:U80)</f>
        <v>0</v>
      </c>
      <c r="P133" s="59">
        <f>SUM(W72:W80)</f>
        <v>0</v>
      </c>
    </row>
    <row r="134" spans="7:16" ht="14.5" x14ac:dyDescent="0.3">
      <c r="G134" s="14" t="s">
        <v>120</v>
      </c>
      <c r="H134" s="59">
        <f>SUM(G84:G86)</f>
        <v>0.28105639087018541</v>
      </c>
      <c r="I134" s="59">
        <f>SUM(I84:I86)</f>
        <v>0.27582874200000002</v>
      </c>
      <c r="J134" s="59">
        <f>SUM(K84:K86)</f>
        <v>0.26173564324999993</v>
      </c>
      <c r="K134" s="59">
        <f>SUM(M84:M86)</f>
        <v>4.6488327500000008E-3</v>
      </c>
      <c r="L134" s="59">
        <f>SUM(O84:O86)</f>
        <v>0.24173930300000002</v>
      </c>
      <c r="M134" s="59">
        <f>SUM(Q84:Q86)</f>
        <v>0.31556049450000001</v>
      </c>
      <c r="N134" s="59">
        <f>SUM(S84:S86)</f>
        <v>0.23815886377358489</v>
      </c>
      <c r="O134" s="59">
        <f>SUM(U84:U86)</f>
        <v>3.7537849650000004</v>
      </c>
      <c r="P134" s="59">
        <f>SUM(W84:W86)</f>
        <v>0</v>
      </c>
    </row>
    <row r="135" spans="7:16" ht="14.5" x14ac:dyDescent="0.3">
      <c r="G135" s="58" t="s">
        <v>121</v>
      </c>
      <c r="H135" s="59">
        <f>SUM(G81:G82, G87:G88)</f>
        <v>22.609785295404699</v>
      </c>
      <c r="I135" s="59">
        <f>SUM(I81:I82, I87:I88)</f>
        <v>19.066119478437013</v>
      </c>
      <c r="J135" s="59">
        <f>SUM(K81:K82, K87:K88)</f>
        <v>16.818479529011658</v>
      </c>
      <c r="K135" s="59">
        <f>SUM(M81:M82, M87:M88)</f>
        <v>30.657377298364654</v>
      </c>
      <c r="L135" s="59">
        <f>SUM(O81:O82, O87:O88)</f>
        <v>262.92134870755933</v>
      </c>
      <c r="M135" s="59">
        <f>SUM(Q81:Q82, Q87:Q88)</f>
        <v>1472.8346101863951</v>
      </c>
      <c r="N135" s="59">
        <f>SUM(S81:S82, S87:S88)</f>
        <v>19.73484686604484</v>
      </c>
      <c r="O135" s="59">
        <f>SUM(U81:U82, U87:U88)</f>
        <v>260.98613159245258</v>
      </c>
      <c r="P135" s="59">
        <f>SUM(W81:W82, W87:W88)</f>
        <v>4.0000000000000001E-3</v>
      </c>
    </row>
    <row r="136" spans="7:16" ht="14.5" x14ac:dyDescent="0.3">
      <c r="G136" s="60" t="s">
        <v>122</v>
      </c>
      <c r="H136" s="59">
        <f>SUM(H129:H135)</f>
        <v>5845.7843228552292</v>
      </c>
      <c r="I136" s="59">
        <f>SUM(I129:I135)</f>
        <v>2715.8804516912542</v>
      </c>
      <c r="J136" s="59">
        <f>SUM(J129:J135)</f>
        <v>912.53453398712293</v>
      </c>
      <c r="K136" s="59">
        <f t="shared" ref="K136:P136" si="0">SUM(K129:K135)</f>
        <v>732.9851527181055</v>
      </c>
      <c r="L136" s="59">
        <f t="shared" si="0"/>
        <v>7651.3110929058321</v>
      </c>
      <c r="M136" s="59">
        <f t="shared" si="0"/>
        <v>8194.1162213175758</v>
      </c>
      <c r="N136" s="59">
        <f t="shared" si="0"/>
        <v>6265.0451344351186</v>
      </c>
      <c r="O136" s="59">
        <f t="shared" si="0"/>
        <v>14495.515100286235</v>
      </c>
      <c r="P136" s="59">
        <f t="shared" si="0"/>
        <v>0.69221899999999992</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0.20627097125113383</v>
      </c>
      <c r="I140" s="61">
        <f t="shared" ref="I140:M140" si="1">I129/I$136</f>
        <v>0.24763984421019811</v>
      </c>
      <c r="J140" s="61">
        <f t="shared" si="1"/>
        <v>0.50566870198427871</v>
      </c>
      <c r="K140" s="61">
        <f t="shared" si="1"/>
        <v>0.57641140265018076</v>
      </c>
      <c r="L140" s="61">
        <f t="shared" si="1"/>
        <v>0.5683012946672138</v>
      </c>
      <c r="M140" s="61">
        <f t="shared" si="1"/>
        <v>0.19932658758411809</v>
      </c>
      <c r="N140" s="61">
        <f>N129/N$136</f>
        <v>0.23948124756103739</v>
      </c>
      <c r="O140" s="61">
        <f t="shared" ref="O140:P140" si="2">O129/O$136</f>
        <v>0.66663502008350051</v>
      </c>
      <c r="P140" s="61">
        <f t="shared" si="2"/>
        <v>0.48539551789245888</v>
      </c>
    </row>
    <row r="141" spans="7:16" ht="14.5" x14ac:dyDescent="0.3">
      <c r="G141" s="14" t="s">
        <v>116</v>
      </c>
      <c r="H141" s="61">
        <f t="shared" ref="H141:P146" si="3">H130/H$136</f>
        <v>2.3157973083392625E-2</v>
      </c>
      <c r="I141" s="61">
        <f t="shared" si="3"/>
        <v>4.4813826736816942E-2</v>
      </c>
      <c r="J141" s="61">
        <f t="shared" si="3"/>
        <v>0.10189642423035369</v>
      </c>
      <c r="K141" s="61">
        <f t="shared" si="3"/>
        <v>2.4776409089126983E-3</v>
      </c>
      <c r="L141" s="61">
        <f t="shared" si="3"/>
        <v>0.19279543781296821</v>
      </c>
      <c r="M141" s="61">
        <f t="shared" si="3"/>
        <v>0.20838506995516312</v>
      </c>
      <c r="N141" s="61">
        <f t="shared" si="3"/>
        <v>0.25202508698963494</v>
      </c>
      <c r="O141" s="61">
        <f t="shared" si="3"/>
        <v>0.25496278203504619</v>
      </c>
      <c r="P141" s="61">
        <f t="shared" si="3"/>
        <v>0.50882596403739278</v>
      </c>
    </row>
    <row r="142" spans="7:16" ht="14.5" x14ac:dyDescent="0.3">
      <c r="G142" s="14" t="s">
        <v>117</v>
      </c>
      <c r="H142" s="61">
        <f t="shared" si="3"/>
        <v>1.4432976734423121E-2</v>
      </c>
      <c r="I142" s="61">
        <f t="shared" si="3"/>
        <v>3.1044907651073796E-2</v>
      </c>
      <c r="J142" s="61">
        <f t="shared" si="3"/>
        <v>8.4204560817609048E-2</v>
      </c>
      <c r="K142" s="61">
        <f t="shared" si="3"/>
        <v>0.33747705338476547</v>
      </c>
      <c r="L142" s="61">
        <f t="shared" si="3"/>
        <v>0.19813811989536859</v>
      </c>
      <c r="M142" s="61">
        <f t="shared" si="3"/>
        <v>1.8840216047186411E-2</v>
      </c>
      <c r="N142" s="61">
        <f t="shared" si="3"/>
        <v>2.4574527667510393E-2</v>
      </c>
      <c r="O142" s="61">
        <f t="shared" si="3"/>
        <v>4.5764552083068039E-2</v>
      </c>
      <c r="P142" s="61">
        <f t="shared" si="3"/>
        <v>0</v>
      </c>
    </row>
    <row r="143" spans="7:16" ht="14.5" x14ac:dyDescent="0.3">
      <c r="G143" s="14" t="s">
        <v>118</v>
      </c>
      <c r="H143" s="61">
        <f t="shared" si="3"/>
        <v>1.2353996252454036E-2</v>
      </c>
      <c r="I143" s="61">
        <f t="shared" si="3"/>
        <v>2.522508024687542E-2</v>
      </c>
      <c r="J143" s="61">
        <f t="shared" si="3"/>
        <v>5.2336137542148976E-2</v>
      </c>
      <c r="K143" s="61">
        <f t="shared" si="3"/>
        <v>4.1802187887816498E-2</v>
      </c>
      <c r="L143" s="61">
        <f t="shared" si="3"/>
        <v>6.3706386553185699E-3</v>
      </c>
      <c r="M143" s="61">
        <f t="shared" si="3"/>
        <v>0.29244222380238616</v>
      </c>
      <c r="N143" s="61">
        <f t="shared" si="3"/>
        <v>0.34863255014660011</v>
      </c>
      <c r="O143" s="61">
        <f t="shared" si="3"/>
        <v>1.4374071532423224E-2</v>
      </c>
      <c r="P143" s="61">
        <f t="shared" si="3"/>
        <v>0</v>
      </c>
    </row>
    <row r="144" spans="7:16" ht="14.5" x14ac:dyDescent="0.3">
      <c r="G144" s="14" t="s">
        <v>119</v>
      </c>
      <c r="H144" s="61">
        <f t="shared" si="3"/>
        <v>0.73986829646035035</v>
      </c>
      <c r="I144" s="61">
        <f t="shared" si="3"/>
        <v>0.64415454453530885</v>
      </c>
      <c r="J144" s="61">
        <f t="shared" si="3"/>
        <v>0.23717683976749093</v>
      </c>
      <c r="K144" s="61">
        <f t="shared" si="3"/>
        <v>0</v>
      </c>
      <c r="L144" s="61">
        <f t="shared" si="3"/>
        <v>0</v>
      </c>
      <c r="M144" s="61">
        <f t="shared" si="3"/>
        <v>0.1012244434650837</v>
      </c>
      <c r="N144" s="61">
        <f t="shared" si="3"/>
        <v>0.13209858095669549</v>
      </c>
      <c r="O144" s="61">
        <f t="shared" si="3"/>
        <v>0</v>
      </c>
      <c r="P144" s="61">
        <f t="shared" si="3"/>
        <v>0</v>
      </c>
    </row>
    <row r="145" spans="7:16" ht="14.5" x14ac:dyDescent="0.3">
      <c r="G145" s="14" t="s">
        <v>120</v>
      </c>
      <c r="H145" s="61">
        <f t="shared" si="3"/>
        <v>4.8078474221387347E-5</v>
      </c>
      <c r="I145" s="61">
        <f t="shared" si="3"/>
        <v>1.0156144458723645E-4</v>
      </c>
      <c r="J145" s="61">
        <f t="shared" si="3"/>
        <v>2.8682272670427325E-4</v>
      </c>
      <c r="K145" s="61">
        <f t="shared" si="3"/>
        <v>6.342328671680296E-6</v>
      </c>
      <c r="L145" s="61">
        <f t="shared" si="3"/>
        <v>3.1594494076203056E-5</v>
      </c>
      <c r="M145" s="61">
        <f t="shared" si="3"/>
        <v>3.8510619812670822E-5</v>
      </c>
      <c r="N145" s="61">
        <f t="shared" si="3"/>
        <v>3.8013910301231729E-5</v>
      </c>
      <c r="O145" s="61">
        <f t="shared" si="3"/>
        <v>2.5896181950276994E-4</v>
      </c>
      <c r="P145" s="61">
        <f t="shared" si="3"/>
        <v>0</v>
      </c>
    </row>
    <row r="146" spans="7:16" ht="14.5" x14ac:dyDescent="0.3">
      <c r="G146" s="58" t="s">
        <v>121</v>
      </c>
      <c r="H146" s="61">
        <f t="shared" si="3"/>
        <v>3.8677077440245873E-3</v>
      </c>
      <c r="I146" s="61">
        <f t="shared" si="3"/>
        <v>7.0202351751396169E-3</v>
      </c>
      <c r="J146" s="61">
        <f t="shared" si="3"/>
        <v>1.8430512931414154E-2</v>
      </c>
      <c r="K146" s="61">
        <f t="shared" si="3"/>
        <v>4.1825372839652861E-2</v>
      </c>
      <c r="L146" s="61">
        <f t="shared" si="3"/>
        <v>3.436291447505456E-2</v>
      </c>
      <c r="M146" s="61">
        <f t="shared" si="3"/>
        <v>0.17974294852625</v>
      </c>
      <c r="N146" s="61">
        <f t="shared" si="3"/>
        <v>3.14999276822037E-3</v>
      </c>
      <c r="O146" s="61">
        <f t="shared" si="3"/>
        <v>1.8004612446459321E-2</v>
      </c>
      <c r="P146" s="61">
        <f t="shared" si="3"/>
        <v>5.778518070148321E-3</v>
      </c>
    </row>
    <row r="147" spans="7:16" ht="14.5" x14ac:dyDescent="0.3">
      <c r="G147" s="60" t="s">
        <v>122</v>
      </c>
      <c r="H147" s="61">
        <f>SUM(H140:H146)</f>
        <v>0.99999999999999989</v>
      </c>
      <c r="I147" s="61">
        <f t="shared" ref="I147:M147" si="4">SUM(I140:I146)</f>
        <v>1</v>
      </c>
      <c r="J147" s="61">
        <f t="shared" si="4"/>
        <v>0.99999999999999989</v>
      </c>
      <c r="K147" s="61">
        <f t="shared" si="4"/>
        <v>1</v>
      </c>
      <c r="L147" s="61">
        <f t="shared" si="4"/>
        <v>1</v>
      </c>
      <c r="M147" s="61">
        <f t="shared" si="4"/>
        <v>1.0000000000000002</v>
      </c>
      <c r="N147" s="61">
        <f>SUM(N140:N146)</f>
        <v>0.99999999999999989</v>
      </c>
      <c r="O147" s="61">
        <f t="shared" ref="O147:P147" si="5">SUM(O140:O146)</f>
        <v>1</v>
      </c>
      <c r="P147" s="61">
        <f t="shared" si="5"/>
        <v>0.99999999999999989</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1F1678C7-D6C5-4650-830C-09838B15501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宜蘭縣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2025-10-30T07:22:30Z</dcterms:created>
  <dcterms:modified xsi:type="dcterms:W3CDTF">2025-10-30T07:22:31Z</dcterms:modified>
</cp:coreProperties>
</file>