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E8199768-7333-4BFA-A4FE-9DEDB7A3E588}" xr6:coauthVersionLast="36" xr6:coauthVersionMax="36" xr10:uidLastSave="{00000000-0000-0000-0000-000000000000}"/>
  <bookViews>
    <workbookView xWindow="0" yWindow="0" windowWidth="15950" windowHeight="5870" xr2:uid="{94EE5AB4-69E5-4499-ADC0-AFE9EBB82B0A}"/>
  </bookViews>
  <sheets>
    <sheet name="屏東縣" sheetId="1" r:id="rId1"/>
  </sheets>
  <definedNames>
    <definedName name="_xlnm._FilterDatabase" localSheetId="0" hidden="1">屏東縣!$A$4:$X$4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P135" i="1"/>
  <c r="O135" i="1"/>
  <c r="N135" i="1"/>
  <c r="M135" i="1"/>
  <c r="L135" i="1"/>
  <c r="K135" i="1"/>
  <c r="J135" i="1"/>
  <c r="I135" i="1"/>
  <c r="H135" i="1"/>
  <c r="H146" i="1" s="1"/>
  <c r="P134" i="1"/>
  <c r="P145" i="1" s="1"/>
  <c r="O134" i="1"/>
  <c r="N134" i="1"/>
  <c r="M134" i="1"/>
  <c r="M145" i="1" s="1"/>
  <c r="L134" i="1"/>
  <c r="K134" i="1"/>
  <c r="K136" i="1" s="1"/>
  <c r="J134" i="1"/>
  <c r="I134" i="1"/>
  <c r="H134" i="1"/>
  <c r="P133" i="1"/>
  <c r="O133" i="1"/>
  <c r="N133" i="1"/>
  <c r="M133" i="1"/>
  <c r="L133" i="1"/>
  <c r="K133" i="1"/>
  <c r="K144" i="1" s="1"/>
  <c r="J133" i="1"/>
  <c r="J144" i="1" s="1"/>
  <c r="I133" i="1"/>
  <c r="H133" i="1"/>
  <c r="H144" i="1" s="1"/>
  <c r="P132" i="1"/>
  <c r="P143" i="1" s="1"/>
  <c r="O132" i="1"/>
  <c r="N132" i="1"/>
  <c r="M132" i="1"/>
  <c r="M136" i="1" s="1"/>
  <c r="L132" i="1"/>
  <c r="K132" i="1"/>
  <c r="J132" i="1"/>
  <c r="I132" i="1"/>
  <c r="H132" i="1"/>
  <c r="P131" i="1"/>
  <c r="O131" i="1"/>
  <c r="N131" i="1"/>
  <c r="M131" i="1"/>
  <c r="M142" i="1" s="1"/>
  <c r="L131" i="1"/>
  <c r="K131" i="1"/>
  <c r="K142" i="1" s="1"/>
  <c r="J131" i="1"/>
  <c r="J142" i="1" s="1"/>
  <c r="I131" i="1"/>
  <c r="H131" i="1"/>
  <c r="H142" i="1" s="1"/>
  <c r="P130" i="1"/>
  <c r="P141" i="1" s="1"/>
  <c r="O130" i="1"/>
  <c r="N130" i="1"/>
  <c r="M130" i="1"/>
  <c r="M141" i="1" s="1"/>
  <c r="L130" i="1"/>
  <c r="K130" i="1"/>
  <c r="J130" i="1"/>
  <c r="I130" i="1"/>
  <c r="H130" i="1"/>
  <c r="P129" i="1"/>
  <c r="P136" i="1" s="1"/>
  <c r="O129" i="1"/>
  <c r="N129" i="1"/>
  <c r="M129" i="1"/>
  <c r="M140" i="1" s="1"/>
  <c r="L129" i="1"/>
  <c r="K129" i="1"/>
  <c r="K140" i="1" s="1"/>
  <c r="J129" i="1"/>
  <c r="J140" i="1" s="1"/>
  <c r="I129" i="1"/>
  <c r="I136" i="1" s="1"/>
  <c r="H129" i="1"/>
  <c r="H136" i="1" s="1"/>
  <c r="I144" i="1" l="1"/>
  <c r="P142" i="1"/>
  <c r="P144" i="1"/>
  <c r="P146" i="1"/>
  <c r="P140" i="1"/>
  <c r="P147" i="1" s="1"/>
  <c r="L142" i="1"/>
  <c r="I143" i="1"/>
  <c r="I145" i="1"/>
  <c r="I141" i="1"/>
  <c r="L145" i="1"/>
  <c r="O145" i="1"/>
  <c r="J147" i="1"/>
  <c r="I142" i="1"/>
  <c r="I146" i="1"/>
  <c r="H143" i="1"/>
  <c r="H141" i="1"/>
  <c r="H145" i="1"/>
  <c r="O141" i="1"/>
  <c r="M146" i="1"/>
  <c r="M144" i="1"/>
  <c r="K146" i="1"/>
  <c r="K141" i="1"/>
  <c r="K147" i="1" s="1"/>
  <c r="K143" i="1"/>
  <c r="N136" i="1"/>
  <c r="N140" i="1" s="1"/>
  <c r="J143" i="1"/>
  <c r="J141" i="1"/>
  <c r="O136" i="1"/>
  <c r="O140" i="1" s="1"/>
  <c r="L136" i="1"/>
  <c r="H140" i="1"/>
  <c r="M143" i="1"/>
  <c r="M147" i="1" s="1"/>
  <c r="K145" i="1"/>
  <c r="I140" i="1"/>
  <c r="I147" i="1" l="1"/>
  <c r="O146" i="1"/>
  <c r="O144" i="1"/>
  <c r="O142" i="1"/>
  <c r="O147" i="1" s="1"/>
  <c r="N145" i="1"/>
  <c r="H147" i="1"/>
  <c r="L143" i="1"/>
  <c r="L141" i="1"/>
  <c r="L144" i="1"/>
  <c r="L146" i="1"/>
  <c r="L140" i="1"/>
  <c r="L147" i="1" s="1"/>
  <c r="N141" i="1"/>
  <c r="N147" i="1" s="1"/>
  <c r="N142" i="1"/>
  <c r="N144" i="1"/>
  <c r="N146" i="1"/>
  <c r="O143" i="1"/>
  <c r="N143" i="1"/>
</calcChain>
</file>

<file path=xl/sharedStrings.xml><?xml version="1.0" encoding="utf-8"?>
<sst xmlns="http://schemas.openxmlformats.org/spreadsheetml/2006/main" count="282" uniqueCount="124">
  <si>
    <t>屏東縣民國112年各污染源行業別排放量分類統計表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</si>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</sst>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75E85B7F-B5D5-4C9A-899B-2B9402975209}"/>
    <cellStyle name="一般 2 2" xfId="4" xr:uid="{45597FC6-1CE5-41F0-8BFC-44ADD4E630AA}"/>
    <cellStyle name="一般 2 5" xfId="3" xr:uid="{A9410A06-0127-4062-9A15-02C40CDACEE0}"/>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1BC1E3-DF56-449D-BEEC-2538F30F9EE1}">
  <sheetPr codeName="工作表26"/>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1.0369999999999999</v>
      </c>
      <c r="H6" s="31">
        <v>7.6664698473083594E-5</v>
      </c>
      <c r="I6" s="30">
        <v>0.97039114895281642</v>
      </c>
      <c r="J6" s="32">
        <v>1.6363365027590029E-4</v>
      </c>
      <c r="K6" s="33">
        <v>0.94857614148229519</v>
      </c>
      <c r="L6" s="31">
        <v>6.1714229869472108E-4</v>
      </c>
      <c r="M6" s="30">
        <v>1.9000000000000003E-2</v>
      </c>
      <c r="N6" s="32">
        <v>6.0630386552945246E-5</v>
      </c>
      <c r="O6" s="33">
        <v>11.747000000000002</v>
      </c>
      <c r="P6" s="31">
        <v>2.0497244880407143E-3</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2.446615440387446</v>
      </c>
      <c r="R7" s="32">
        <v>1.6571090896569453E-4</v>
      </c>
      <c r="S7" s="33">
        <v>1.9439999999999997</v>
      </c>
      <c r="T7" s="31">
        <v>1.7032243350484965E-4</v>
      </c>
      <c r="U7" s="30">
        <v>6.4000000000000001E-2</v>
      </c>
      <c r="V7" s="32">
        <v>5.6584727984347353E-6</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3.6153893888466455</v>
      </c>
      <c r="H10" s="31">
        <v>2.6728325685507627E-4</v>
      </c>
      <c r="I10" s="30">
        <v>2.6551757946745376</v>
      </c>
      <c r="J10" s="32">
        <v>4.4773296610925147E-4</v>
      </c>
      <c r="K10" s="33">
        <v>2.3494956287024991</v>
      </c>
      <c r="L10" s="31">
        <v>1.5285785396255641E-3</v>
      </c>
      <c r="M10" s="30">
        <v>15.444999999999997</v>
      </c>
      <c r="N10" s="32">
        <v>4.9286122121591523E-2</v>
      </c>
      <c r="O10" s="33">
        <v>34.167999999999999</v>
      </c>
      <c r="P10" s="31">
        <v>5.9619465657082754E-3</v>
      </c>
      <c r="Q10" s="30">
        <v>1.43533298264978</v>
      </c>
      <c r="R10" s="32">
        <v>9.7216068082064643E-5</v>
      </c>
      <c r="S10" s="33">
        <v>1.0799545131478676</v>
      </c>
      <c r="T10" s="31">
        <v>9.4619588865169757E-5</v>
      </c>
      <c r="U10" s="30">
        <v>5.4790000000000001</v>
      </c>
      <c r="V10" s="32">
        <v>4.8441831972849864E-4</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0.69861061115335388</v>
      </c>
      <c r="H12" s="31">
        <v>5.1647803138060304E-5</v>
      </c>
      <c r="I12" s="30">
        <v>0.45818537765842382</v>
      </c>
      <c r="J12" s="32">
        <v>7.7262190540585121E-5</v>
      </c>
      <c r="K12" s="33">
        <v>0.32862719416643948</v>
      </c>
      <c r="L12" s="31">
        <v>2.1380438865408494E-4</v>
      </c>
      <c r="M12" s="30">
        <v>0</v>
      </c>
      <c r="N12" s="32">
        <v>0</v>
      </c>
      <c r="O12" s="33">
        <v>0</v>
      </c>
      <c r="P12" s="31">
        <v>0</v>
      </c>
      <c r="Q12" s="30">
        <v>65.77563827960644</v>
      </c>
      <c r="R12" s="32">
        <v>4.4550282104760331E-3</v>
      </c>
      <c r="S12" s="33">
        <v>53.350045486852061</v>
      </c>
      <c r="T12" s="31">
        <v>4.6742333204295612E-3</v>
      </c>
      <c r="U12" s="30">
        <v>8.4000000000000005E-2</v>
      </c>
      <c r="V12" s="32">
        <v>7.42674554794559E-6</v>
      </c>
      <c r="W12" s="33">
        <v>0</v>
      </c>
      <c r="X12" s="32">
        <v>0</v>
      </c>
    </row>
    <row r="13" spans="1:24" x14ac:dyDescent="0.3">
      <c r="A13" s="29"/>
      <c r="B13" s="21"/>
      <c r="C13" s="22"/>
      <c r="D13" s="23" t="s">
        <v>23</v>
      </c>
      <c r="E13" s="23" t="s">
        <v>17</v>
      </c>
      <c r="F13" s="23" t="s">
        <v>18</v>
      </c>
      <c r="G13" s="30">
        <v>0.84304056990326037</v>
      </c>
      <c r="H13" s="31">
        <v>6.2325410889305704E-5</v>
      </c>
      <c r="I13" s="30">
        <v>0.61590739567998043</v>
      </c>
      <c r="J13" s="32">
        <v>1.0385830033156956E-4</v>
      </c>
      <c r="K13" s="33">
        <v>0.49542371454108369</v>
      </c>
      <c r="L13" s="31">
        <v>3.2232196936978131E-4</v>
      </c>
      <c r="M13" s="30">
        <v>4.426000000000001</v>
      </c>
      <c r="N13" s="32">
        <v>1.4123688993859773E-2</v>
      </c>
      <c r="O13" s="33">
        <v>15.878999999999998</v>
      </c>
      <c r="P13" s="31">
        <v>2.7707138116624241E-3</v>
      </c>
      <c r="Q13" s="30">
        <v>0.20006842451456111</v>
      </c>
      <c r="R13" s="32">
        <v>1.3550768925251356E-5</v>
      </c>
      <c r="S13" s="33">
        <v>9.6818328702882678E-2</v>
      </c>
      <c r="T13" s="31">
        <v>8.4826817657136904E-6</v>
      </c>
      <c r="U13" s="30">
        <v>0.15300000000000002</v>
      </c>
      <c r="V13" s="32">
        <v>1.3527286533758041E-5</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2.4619594300967393</v>
      </c>
      <c r="H15" s="31">
        <v>1.820109714188344E-4</v>
      </c>
      <c r="I15" s="30">
        <v>1.3134229470455323</v>
      </c>
      <c r="J15" s="32">
        <v>2.2147789725114348E-4</v>
      </c>
      <c r="K15" s="33">
        <v>0.87705883667966522</v>
      </c>
      <c r="L15" s="31">
        <v>5.7061324113970367E-4</v>
      </c>
      <c r="M15" s="30">
        <v>0</v>
      </c>
      <c r="N15" s="32">
        <v>0</v>
      </c>
      <c r="O15" s="33">
        <v>0</v>
      </c>
      <c r="P15" s="31">
        <v>0</v>
      </c>
      <c r="Q15" s="30">
        <v>33.938753033162847</v>
      </c>
      <c r="R15" s="32">
        <v>2.2986945645193089E-3</v>
      </c>
      <c r="S15" s="33">
        <v>31.150181671297108</v>
      </c>
      <c r="T15" s="31">
        <v>2.7292051164472682E-3</v>
      </c>
      <c r="U15" s="30">
        <v>0</v>
      </c>
      <c r="V15" s="32">
        <v>0</v>
      </c>
      <c r="W15" s="33">
        <v>0</v>
      </c>
      <c r="X15" s="32">
        <v>0</v>
      </c>
    </row>
    <row r="16" spans="1:24" x14ac:dyDescent="0.3">
      <c r="A16" s="29"/>
      <c r="B16" s="34"/>
      <c r="C16" s="35"/>
      <c r="D16" s="23" t="s">
        <v>24</v>
      </c>
      <c r="E16" s="23" t="s">
        <v>17</v>
      </c>
      <c r="F16" s="23" t="s">
        <v>18</v>
      </c>
      <c r="G16" s="30">
        <v>7.7758833975093138</v>
      </c>
      <c r="H16" s="31">
        <v>5.748657242352058E-4</v>
      </c>
      <c r="I16" s="30">
        <v>5.1994787044405557</v>
      </c>
      <c r="J16" s="32">
        <v>8.7676982715429342E-4</v>
      </c>
      <c r="K16" s="33">
        <v>4.2602917120630925</v>
      </c>
      <c r="L16" s="31">
        <v>2.7717397742938687E-3</v>
      </c>
      <c r="M16" s="30">
        <v>3.677</v>
      </c>
      <c r="N16" s="32">
        <v>1.1733575334483139E-2</v>
      </c>
      <c r="O16" s="33">
        <v>8.0980000000000008</v>
      </c>
      <c r="P16" s="31">
        <v>1.4130134420834003E-3</v>
      </c>
      <c r="Q16" s="30">
        <v>0.93209563271820062</v>
      </c>
      <c r="R16" s="32">
        <v>6.3131463977120642E-5</v>
      </c>
      <c r="S16" s="33">
        <v>0.82290477647405491</v>
      </c>
      <c r="T16" s="31">
        <v>7.209832513982789E-5</v>
      </c>
      <c r="U16" s="30">
        <v>0.2491705253102009</v>
      </c>
      <c r="V16" s="32">
        <v>2.2030072494366647E-5</v>
      </c>
      <c r="W16" s="33">
        <v>0</v>
      </c>
      <c r="X16" s="32">
        <v>0</v>
      </c>
    </row>
    <row r="17" spans="1:24" x14ac:dyDescent="0.3">
      <c r="A17" s="29"/>
      <c r="B17" s="34"/>
      <c r="C17" s="35"/>
      <c r="D17" s="23"/>
      <c r="E17" s="23" t="s">
        <v>17</v>
      </c>
      <c r="F17" s="23" t="s">
        <v>19</v>
      </c>
      <c r="G17" s="30">
        <v>2.1271166024906858</v>
      </c>
      <c r="H17" s="31">
        <v>1.5725627092289148E-4</v>
      </c>
      <c r="I17" s="30">
        <v>1.2808224666029537</v>
      </c>
      <c r="J17" s="32">
        <v>2.1598059276591201E-4</v>
      </c>
      <c r="K17" s="33">
        <v>0.89899787616769244</v>
      </c>
      <c r="L17" s="31">
        <v>5.8488674926277092E-4</v>
      </c>
      <c r="M17" s="30">
        <v>0</v>
      </c>
      <c r="N17" s="32">
        <v>0</v>
      </c>
      <c r="O17" s="33">
        <v>0</v>
      </c>
      <c r="P17" s="31">
        <v>0</v>
      </c>
      <c r="Q17" s="30">
        <v>51.45936883320833</v>
      </c>
      <c r="R17" s="32">
        <v>3.4853776541202111E-3</v>
      </c>
      <c r="S17" s="33">
        <v>42.245095223525944</v>
      </c>
      <c r="T17" s="31">
        <v>3.7012795381250211E-3</v>
      </c>
      <c r="U17" s="30">
        <v>0.71582947468979907</v>
      </c>
      <c r="V17" s="32">
        <v>6.3289087669532085E-5</v>
      </c>
      <c r="W17" s="33">
        <v>0</v>
      </c>
      <c r="X17" s="32">
        <v>0</v>
      </c>
    </row>
    <row r="18" spans="1:24" x14ac:dyDescent="0.3">
      <c r="A18" s="29"/>
      <c r="B18" s="34"/>
      <c r="C18" s="35"/>
      <c r="D18" s="23" t="s">
        <v>25</v>
      </c>
      <c r="E18" s="23" t="s">
        <v>17</v>
      </c>
      <c r="F18" s="23" t="s">
        <v>18</v>
      </c>
      <c r="G18" s="30">
        <v>4.8066807604462553E-2</v>
      </c>
      <c r="H18" s="31">
        <v>3.5535461056507655E-6</v>
      </c>
      <c r="I18" s="30">
        <v>3.6164815313156601E-2</v>
      </c>
      <c r="J18" s="32">
        <v>6.0983457522584353E-6</v>
      </c>
      <c r="K18" s="33">
        <v>3.0069235011628954E-2</v>
      </c>
      <c r="L18" s="31">
        <v>1.9563001854622168E-5</v>
      </c>
      <c r="M18" s="30">
        <v>0.57199999999999995</v>
      </c>
      <c r="N18" s="32">
        <v>1.8252937425412986E-3</v>
      </c>
      <c r="O18" s="33">
        <v>4.8639999999999999</v>
      </c>
      <c r="P18" s="31">
        <v>8.4871540902613707E-4</v>
      </c>
      <c r="Q18" s="30">
        <v>0</v>
      </c>
      <c r="R18" s="32">
        <v>0</v>
      </c>
      <c r="S18" s="33">
        <v>0</v>
      </c>
      <c r="T18" s="31">
        <v>0</v>
      </c>
      <c r="U18" s="30">
        <v>7.3999999999999996E-2</v>
      </c>
      <c r="V18" s="32">
        <v>6.5426091731901623E-6</v>
      </c>
      <c r="W18" s="33">
        <v>0</v>
      </c>
      <c r="X18" s="32">
        <v>0</v>
      </c>
    </row>
    <row r="19" spans="1:24" x14ac:dyDescent="0.3">
      <c r="A19" s="29"/>
      <c r="B19" s="34"/>
      <c r="C19" s="35"/>
      <c r="D19" s="23"/>
      <c r="E19" s="23" t="s">
        <v>17</v>
      </c>
      <c r="F19" s="23" t="s">
        <v>19</v>
      </c>
      <c r="G19" s="30">
        <v>41.179933192395552</v>
      </c>
      <c r="H19" s="31">
        <v>3.0444042057249103E-3</v>
      </c>
      <c r="I19" s="30">
        <v>22.586183034326883</v>
      </c>
      <c r="J19" s="32">
        <v>3.8086286954439469E-3</v>
      </c>
      <c r="K19" s="33">
        <v>15.277297187363326</v>
      </c>
      <c r="L19" s="31">
        <v>9.9393879855745621E-3</v>
      </c>
      <c r="M19" s="30">
        <v>0</v>
      </c>
      <c r="N19" s="32">
        <v>0</v>
      </c>
      <c r="O19" s="33">
        <v>0</v>
      </c>
      <c r="P19" s="31">
        <v>0</v>
      </c>
      <c r="Q19" s="30">
        <v>2.2472820031101135E-3</v>
      </c>
      <c r="R19" s="32">
        <v>1.5220992122025135E-7</v>
      </c>
      <c r="S19" s="33">
        <v>2E-3</v>
      </c>
      <c r="T19" s="31">
        <v>1.7522884105437212E-7</v>
      </c>
      <c r="U19" s="30">
        <v>0</v>
      </c>
      <c r="V19" s="32">
        <v>0</v>
      </c>
      <c r="W19" s="33">
        <v>0</v>
      </c>
      <c r="X19" s="32">
        <v>0</v>
      </c>
    </row>
    <row r="20" spans="1:24" x14ac:dyDescent="0.3">
      <c r="A20" s="29"/>
      <c r="B20" s="34"/>
      <c r="C20" s="35"/>
      <c r="D20" s="23" t="s">
        <v>26</v>
      </c>
      <c r="E20" s="23" t="s">
        <v>17</v>
      </c>
      <c r="F20" s="23" t="s">
        <v>18</v>
      </c>
      <c r="G20" s="30">
        <v>0.20299999999999999</v>
      </c>
      <c r="H20" s="31">
        <v>1.5007650713631601E-5</v>
      </c>
      <c r="I20" s="30">
        <v>0.18591566936023701</v>
      </c>
      <c r="J20" s="32">
        <v>3.1350306166469533E-5</v>
      </c>
      <c r="K20" s="33">
        <v>0.17115722949127016</v>
      </c>
      <c r="L20" s="31">
        <v>1.1135465191165562E-4</v>
      </c>
      <c r="M20" s="30">
        <v>3.9999999999999994E-2</v>
      </c>
      <c r="N20" s="32">
        <v>1.2764291905883204E-4</v>
      </c>
      <c r="O20" s="33">
        <v>2.8400000000000007</v>
      </c>
      <c r="P20" s="31">
        <v>4.9554929309914269E-4</v>
      </c>
      <c r="Q20" s="30">
        <v>8.2702850373244381</v>
      </c>
      <c r="R20" s="32">
        <v>5.6015196680169192E-4</v>
      </c>
      <c r="S20" s="33">
        <v>6.6854733113673799</v>
      </c>
      <c r="T20" s="31">
        <v>5.8574387012542072E-4</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5.0490649697223491</v>
      </c>
      <c r="R21" s="32">
        <v>3.4197656556399399E-4</v>
      </c>
      <c r="S21" s="33">
        <v>4.0815266886326196</v>
      </c>
      <c r="T21" s="31">
        <v>3.5760059569079153E-4</v>
      </c>
      <c r="U21" s="30">
        <v>0.157</v>
      </c>
      <c r="V21" s="32">
        <v>1.3880941083660209E-5</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0.6959727122796151</v>
      </c>
      <c r="H24" s="31">
        <v>5.1452785084292059E-5</v>
      </c>
      <c r="I24" s="30">
        <v>0.42106349092916723</v>
      </c>
      <c r="J24" s="32">
        <v>7.1002457197806966E-5</v>
      </c>
      <c r="K24" s="33">
        <v>0.28498469520445735</v>
      </c>
      <c r="L24" s="31">
        <v>1.8541064043257506E-4</v>
      </c>
      <c r="M24" s="30">
        <v>7.3000000000000009E-2</v>
      </c>
      <c r="N24" s="32">
        <v>2.3294832728236857E-4</v>
      </c>
      <c r="O24" s="33">
        <v>1.0920000000000001</v>
      </c>
      <c r="P24" s="31">
        <v>1.9054219298037455E-4</v>
      </c>
      <c r="Q24" s="30">
        <v>0</v>
      </c>
      <c r="R24" s="32">
        <v>0</v>
      </c>
      <c r="S24" s="33">
        <v>0</v>
      </c>
      <c r="T24" s="31">
        <v>0</v>
      </c>
      <c r="U24" s="30">
        <v>0</v>
      </c>
      <c r="V24" s="32">
        <v>0</v>
      </c>
      <c r="W24" s="33">
        <v>0</v>
      </c>
      <c r="X24" s="32">
        <v>0</v>
      </c>
    </row>
    <row r="25" spans="1:24" x14ac:dyDescent="0.3">
      <c r="A25" s="29"/>
      <c r="B25" s="34"/>
      <c r="C25" s="35"/>
      <c r="D25" s="23"/>
      <c r="E25" s="23" t="s">
        <v>17</v>
      </c>
      <c r="F25" s="23" t="s">
        <v>19</v>
      </c>
      <c r="G25" s="30">
        <v>4.5790272877203826</v>
      </c>
      <c r="H25" s="31">
        <v>3.3852434552854868E-4</v>
      </c>
      <c r="I25" s="30">
        <v>2.8028275929535336</v>
      </c>
      <c r="J25" s="32">
        <v>4.7263097012367983E-4</v>
      </c>
      <c r="K25" s="33">
        <v>1.9089604772477211</v>
      </c>
      <c r="L25" s="31">
        <v>1.2419669919223023E-3</v>
      </c>
      <c r="M25" s="30">
        <v>0</v>
      </c>
      <c r="N25" s="32">
        <v>0</v>
      </c>
      <c r="O25" s="33">
        <v>0</v>
      </c>
      <c r="P25" s="31">
        <v>0</v>
      </c>
      <c r="Q25" s="30">
        <v>13.862499050531556</v>
      </c>
      <c r="R25" s="32">
        <v>9.38916382312981E-4</v>
      </c>
      <c r="S25" s="33">
        <v>11.252000000000002</v>
      </c>
      <c r="T25" s="31">
        <v>9.8583745977189768E-4</v>
      </c>
      <c r="U25" s="30">
        <v>1.4999999999999999E-2</v>
      </c>
      <c r="V25" s="32">
        <v>1.326204562133141E-6</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0.27222879853937654</v>
      </c>
      <c r="H28" s="31">
        <v>2.0125688289017477E-5</v>
      </c>
      <c r="I28" s="30">
        <v>0.18842467784591604</v>
      </c>
      <c r="J28" s="32">
        <v>3.1773391452776934E-5</v>
      </c>
      <c r="K28" s="33">
        <v>0.15607903376959653</v>
      </c>
      <c r="L28" s="31">
        <v>1.01544799058619E-4</v>
      </c>
      <c r="M28" s="30">
        <v>0.28600000000000003</v>
      </c>
      <c r="N28" s="32">
        <v>9.1264687127064941E-4</v>
      </c>
      <c r="O28" s="33">
        <v>2.4990000000000001</v>
      </c>
      <c r="P28" s="31">
        <v>4.3604848008970331E-4</v>
      </c>
      <c r="Q28" s="30">
        <v>0</v>
      </c>
      <c r="R28" s="32">
        <v>0</v>
      </c>
      <c r="S28" s="33">
        <v>0</v>
      </c>
      <c r="T28" s="31">
        <v>0</v>
      </c>
      <c r="U28" s="30">
        <v>4.3460000000000001</v>
      </c>
      <c r="V28" s="32">
        <v>3.8424566846870874E-4</v>
      </c>
      <c r="W28" s="33">
        <v>0</v>
      </c>
      <c r="X28" s="32">
        <v>0</v>
      </c>
    </row>
    <row r="29" spans="1:24" x14ac:dyDescent="0.3">
      <c r="A29" s="29"/>
      <c r="B29" s="34"/>
      <c r="C29" s="35"/>
      <c r="D29" s="23"/>
      <c r="E29" s="23" t="s">
        <v>17</v>
      </c>
      <c r="F29" s="23" t="s">
        <v>19</v>
      </c>
      <c r="G29" s="30">
        <v>0.5377712014606234</v>
      </c>
      <c r="H29" s="31">
        <v>3.9757055937788417E-5</v>
      </c>
      <c r="I29" s="30">
        <v>0.31549662197957229</v>
      </c>
      <c r="J29" s="32">
        <v>5.3201086963689391E-5</v>
      </c>
      <c r="K29" s="33">
        <v>0.22150903333418531</v>
      </c>
      <c r="L29" s="31">
        <v>1.4411346441824485E-4</v>
      </c>
      <c r="M29" s="30">
        <v>0</v>
      </c>
      <c r="N29" s="32">
        <v>0</v>
      </c>
      <c r="O29" s="33">
        <v>0</v>
      </c>
      <c r="P29" s="31">
        <v>0</v>
      </c>
      <c r="Q29" s="30">
        <v>16.478682635098519</v>
      </c>
      <c r="R29" s="32">
        <v>1.1161122557073982E-3</v>
      </c>
      <c r="S29" s="33">
        <v>13.730000000000004</v>
      </c>
      <c r="T29" s="31">
        <v>1.2029459938382649E-3</v>
      </c>
      <c r="U29" s="30">
        <v>12.66</v>
      </c>
      <c r="V29" s="32">
        <v>1.119316650440371E-3</v>
      </c>
      <c r="W29" s="33">
        <v>0</v>
      </c>
      <c r="X29" s="32">
        <v>0</v>
      </c>
    </row>
    <row r="30" spans="1:24" x14ac:dyDescent="0.3">
      <c r="A30" s="29"/>
      <c r="B30" s="34"/>
      <c r="C30" s="35"/>
      <c r="D30" s="23" t="s">
        <v>31</v>
      </c>
      <c r="E30" s="23" t="s">
        <v>17</v>
      </c>
      <c r="F30" s="23" t="s">
        <v>18</v>
      </c>
      <c r="G30" s="30">
        <v>7.4694505005128367</v>
      </c>
      <c r="H30" s="31">
        <v>5.5221135041604627E-4</v>
      </c>
      <c r="I30" s="30">
        <v>5.3668965232791601</v>
      </c>
      <c r="J30" s="32">
        <v>9.0500090577383082E-4</v>
      </c>
      <c r="K30" s="33">
        <v>4.4326693192844155</v>
      </c>
      <c r="L30" s="31">
        <v>2.8838884022340844E-3</v>
      </c>
      <c r="M30" s="30">
        <v>12.735999999999992</v>
      </c>
      <c r="N30" s="32">
        <v>4.0641505428332107E-2</v>
      </c>
      <c r="O30" s="33">
        <v>73.774999999999977</v>
      </c>
      <c r="P30" s="31">
        <v>1.287293982337649E-2</v>
      </c>
      <c r="Q30" s="30">
        <v>53.33731735779962</v>
      </c>
      <c r="R30" s="32">
        <v>3.6125723704878666E-3</v>
      </c>
      <c r="S30" s="33">
        <v>43.0973686006826</v>
      </c>
      <c r="T30" s="31">
        <v>3.7759509761953491E-3</v>
      </c>
      <c r="U30" s="30">
        <v>112.51139102918026</v>
      </c>
      <c r="V30" s="32">
        <v>9.9475413383229745E-3</v>
      </c>
      <c r="W30" s="33">
        <v>1E-3</v>
      </c>
      <c r="X30" s="32">
        <v>1.1203766258065311E-3</v>
      </c>
    </row>
    <row r="31" spans="1:24" x14ac:dyDescent="0.3">
      <c r="A31" s="29"/>
      <c r="B31" s="34"/>
      <c r="C31" s="35"/>
      <c r="D31" s="23"/>
      <c r="E31" s="23" t="s">
        <v>17</v>
      </c>
      <c r="F31" s="23" t="s">
        <v>19</v>
      </c>
      <c r="G31" s="30">
        <v>31.231549499487159</v>
      </c>
      <c r="H31" s="31">
        <v>2.3089270252896511E-3</v>
      </c>
      <c r="I31" s="30">
        <v>21.892225281191656</v>
      </c>
      <c r="J31" s="32">
        <v>3.6916090375407186E-3</v>
      </c>
      <c r="K31" s="33">
        <v>14.607219578729344</v>
      </c>
      <c r="L31" s="31">
        <v>9.5034364392389895E-3</v>
      </c>
      <c r="M31" s="30">
        <v>0</v>
      </c>
      <c r="N31" s="32">
        <v>0</v>
      </c>
      <c r="O31" s="33">
        <v>0</v>
      </c>
      <c r="P31" s="31">
        <v>0</v>
      </c>
      <c r="Q31" s="30">
        <v>122.58995611571726</v>
      </c>
      <c r="R31" s="32">
        <v>8.3031001614144589E-3</v>
      </c>
      <c r="S31" s="33">
        <v>99.943631399317397</v>
      </c>
      <c r="T31" s="31">
        <v>8.75650335043387E-3</v>
      </c>
      <c r="U31" s="30">
        <v>10.551608970819782</v>
      </c>
      <c r="V31" s="32">
        <v>9.3290613032974477E-4</v>
      </c>
      <c r="W31" s="33">
        <v>0</v>
      </c>
      <c r="X31" s="32">
        <v>0</v>
      </c>
    </row>
    <row r="32" spans="1:24" x14ac:dyDescent="0.3">
      <c r="A32" s="29"/>
      <c r="B32" s="34"/>
      <c r="C32" s="35"/>
      <c r="D32" s="23" t="s">
        <v>32</v>
      </c>
      <c r="E32" s="23" t="s">
        <v>17</v>
      </c>
      <c r="F32" s="23" t="s">
        <v>18</v>
      </c>
      <c r="G32" s="30">
        <v>4.7E-2</v>
      </c>
      <c r="H32" s="31">
        <v>3.4746777514319472E-6</v>
      </c>
      <c r="I32" s="30">
        <v>3.4059333333333337E-2</v>
      </c>
      <c r="J32" s="32">
        <v>5.7433057229667398E-6</v>
      </c>
      <c r="K32" s="33">
        <v>2.6787842127429639E-2</v>
      </c>
      <c r="L32" s="31">
        <v>1.7428132275981113E-5</v>
      </c>
      <c r="M32" s="30">
        <v>0.47499999999999998</v>
      </c>
      <c r="N32" s="32">
        <v>1.5157596638236308E-3</v>
      </c>
      <c r="O32" s="33">
        <v>0.32900000000000001</v>
      </c>
      <c r="P32" s="31">
        <v>5.7406942756907716E-5</v>
      </c>
      <c r="Q32" s="30">
        <v>0</v>
      </c>
      <c r="R32" s="32">
        <v>0</v>
      </c>
      <c r="S32" s="33">
        <v>0</v>
      </c>
      <c r="T32" s="31">
        <v>0</v>
      </c>
      <c r="U32" s="30">
        <v>3.0000000000000001E-3</v>
      </c>
      <c r="V32" s="32">
        <v>2.6524091242662819E-7</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0.93892325209886807</v>
      </c>
      <c r="R33" s="32">
        <v>6.3593903228899008E-5</v>
      </c>
      <c r="S33" s="33">
        <v>0.75900000000000001</v>
      </c>
      <c r="T33" s="31">
        <v>6.649934518013422E-5</v>
      </c>
      <c r="U33" s="30">
        <v>0</v>
      </c>
      <c r="V33" s="32">
        <v>0</v>
      </c>
      <c r="W33" s="33">
        <v>0</v>
      </c>
      <c r="X33" s="32">
        <v>0</v>
      </c>
    </row>
    <row r="34" spans="1:24" x14ac:dyDescent="0.3">
      <c r="A34" s="29"/>
      <c r="B34" s="34"/>
      <c r="C34" s="35"/>
      <c r="D34" s="23" t="s">
        <v>33</v>
      </c>
      <c r="E34" s="23" t="s">
        <v>17</v>
      </c>
      <c r="F34" s="23" t="s">
        <v>18</v>
      </c>
      <c r="G34" s="30">
        <v>0.69300000000000006</v>
      </c>
      <c r="H34" s="31">
        <v>5.1233014505156166E-5</v>
      </c>
      <c r="I34" s="30">
        <v>0.47768994736842124</v>
      </c>
      <c r="J34" s="32">
        <v>8.0551177607451731E-5</v>
      </c>
      <c r="K34" s="33">
        <v>0.39752845815801141</v>
      </c>
      <c r="L34" s="31">
        <v>2.5863145375007565E-4</v>
      </c>
      <c r="M34" s="30">
        <v>0.161</v>
      </c>
      <c r="N34" s="32">
        <v>5.1376274921179912E-4</v>
      </c>
      <c r="O34" s="33">
        <v>2.375</v>
      </c>
      <c r="P34" s="31">
        <v>4.1441182081354354E-4</v>
      </c>
      <c r="Q34" s="30">
        <v>0</v>
      </c>
      <c r="R34" s="32">
        <v>0</v>
      </c>
      <c r="S34" s="33">
        <v>0</v>
      </c>
      <c r="T34" s="31">
        <v>0</v>
      </c>
      <c r="U34" s="30">
        <v>6.6409999999999991</v>
      </c>
      <c r="V34" s="32">
        <v>5.8715496647507922E-4</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1.5088157223103091</v>
      </c>
      <c r="R35" s="32">
        <v>1.0219310345159025E-4</v>
      </c>
      <c r="S35" s="33">
        <v>1.212</v>
      </c>
      <c r="T35" s="31">
        <v>1.0618867767894949E-4</v>
      </c>
      <c r="U35" s="30">
        <v>0</v>
      </c>
      <c r="V35" s="32">
        <v>0</v>
      </c>
      <c r="W35" s="33">
        <v>0</v>
      </c>
      <c r="X35" s="32">
        <v>0</v>
      </c>
    </row>
    <row r="36" spans="1:24" x14ac:dyDescent="0.3">
      <c r="A36" s="29"/>
      <c r="B36" s="34"/>
      <c r="C36" s="35"/>
      <c r="D36" s="23" t="s">
        <v>34</v>
      </c>
      <c r="E36" s="23" t="s">
        <v>17</v>
      </c>
      <c r="F36" s="23" t="s">
        <v>18</v>
      </c>
      <c r="G36" s="30">
        <v>2.1761787971061644</v>
      </c>
      <c r="H36" s="31">
        <v>1.6088340530729205E-4</v>
      </c>
      <c r="I36" s="30">
        <v>1.5268453424188977</v>
      </c>
      <c r="J36" s="32">
        <v>2.5746656598875194E-4</v>
      </c>
      <c r="K36" s="33">
        <v>1.2320071884186745</v>
      </c>
      <c r="L36" s="31">
        <v>8.0154213775712204E-4</v>
      </c>
      <c r="M36" s="30">
        <v>0.255</v>
      </c>
      <c r="N36" s="32">
        <v>8.1372360900005452E-4</v>
      </c>
      <c r="O36" s="33">
        <v>18.710000000000004</v>
      </c>
      <c r="P36" s="31">
        <v>3.2646927020721691E-3</v>
      </c>
      <c r="Q36" s="30">
        <v>0.5015577774700366</v>
      </c>
      <c r="R36" s="32">
        <v>3.3970845532721497E-5</v>
      </c>
      <c r="S36" s="33">
        <v>0.42303172206539241</v>
      </c>
      <c r="T36" s="31">
        <v>3.7063679193376983E-5</v>
      </c>
      <c r="U36" s="30">
        <v>2.7999999999999997E-2</v>
      </c>
      <c r="V36" s="32">
        <v>2.4755818493151964E-6</v>
      </c>
      <c r="W36" s="33">
        <v>0</v>
      </c>
      <c r="X36" s="32">
        <v>0</v>
      </c>
    </row>
    <row r="37" spans="1:24" x14ac:dyDescent="0.3">
      <c r="A37" s="29"/>
      <c r="B37" s="34"/>
      <c r="C37" s="35"/>
      <c r="D37" s="23"/>
      <c r="E37" s="23" t="s">
        <v>17</v>
      </c>
      <c r="F37" s="23" t="s">
        <v>22</v>
      </c>
      <c r="G37" s="30">
        <v>2.7688212028938346</v>
      </c>
      <c r="H37" s="31">
        <v>2.0469705173166487E-4</v>
      </c>
      <c r="I37" s="30">
        <v>1.8377626019562183</v>
      </c>
      <c r="J37" s="32">
        <v>3.0989545115199144E-4</v>
      </c>
      <c r="K37" s="33">
        <v>1.2925400949843466</v>
      </c>
      <c r="L37" s="31">
        <v>8.409247613240979E-4</v>
      </c>
      <c r="M37" s="30">
        <v>0</v>
      </c>
      <c r="N37" s="32">
        <v>0</v>
      </c>
      <c r="O37" s="33">
        <v>0</v>
      </c>
      <c r="P37" s="31">
        <v>0</v>
      </c>
      <c r="Q37" s="30">
        <v>108.39002618885947</v>
      </c>
      <c r="R37" s="32">
        <v>7.3413293589477914E-3</v>
      </c>
      <c r="S37" s="33">
        <v>97.855968277934593</v>
      </c>
      <c r="T37" s="31">
        <v>8.5735939557979399E-3</v>
      </c>
      <c r="U37" s="30">
        <v>7.0000000000000001E-3</v>
      </c>
      <c r="V37" s="32">
        <v>6.188954623287991E-7</v>
      </c>
      <c r="W37" s="33">
        <v>0</v>
      </c>
      <c r="X37" s="32">
        <v>0</v>
      </c>
    </row>
    <row r="38" spans="1:24" x14ac:dyDescent="0.3">
      <c r="A38" s="29"/>
      <c r="B38" s="34"/>
      <c r="C38" s="35"/>
      <c r="D38" s="23" t="s">
        <v>35</v>
      </c>
      <c r="E38" s="23" t="s">
        <v>17</v>
      </c>
      <c r="F38" s="23" t="s">
        <v>18</v>
      </c>
      <c r="G38" s="30">
        <v>14.061879088225883</v>
      </c>
      <c r="H38" s="31">
        <v>1.0395850725783964E-3</v>
      </c>
      <c r="I38" s="30">
        <v>9.4002140043027413</v>
      </c>
      <c r="J38" s="32">
        <v>1.5851250627735135E-3</v>
      </c>
      <c r="K38" s="33">
        <v>8.200604078186208</v>
      </c>
      <c r="L38" s="31">
        <v>5.3353014377830006E-3</v>
      </c>
      <c r="M38" s="30">
        <v>17.273000000000003</v>
      </c>
      <c r="N38" s="32">
        <v>5.5119403522580171E-2</v>
      </c>
      <c r="O38" s="33">
        <v>36.335999999999999</v>
      </c>
      <c r="P38" s="31">
        <v>6.3402391246656494E-3</v>
      </c>
      <c r="Q38" s="30">
        <v>23.250211142493924</v>
      </c>
      <c r="R38" s="32">
        <v>1.5747524349216304E-3</v>
      </c>
      <c r="S38" s="33">
        <v>19.773691957404409</v>
      </c>
      <c r="T38" s="31">
        <v>1.7324605625310666E-3</v>
      </c>
      <c r="U38" s="30">
        <v>14.058736998427072</v>
      </c>
      <c r="V38" s="32">
        <v>1.242984076342931E-3</v>
      </c>
      <c r="W38" s="33">
        <v>0.20599999999999999</v>
      </c>
      <c r="X38" s="32">
        <v>0.23079758491614538</v>
      </c>
    </row>
    <row r="39" spans="1:24" x14ac:dyDescent="0.3">
      <c r="A39" s="29"/>
      <c r="B39" s="34"/>
      <c r="C39" s="35"/>
      <c r="D39" s="23"/>
      <c r="E39" s="23" t="s">
        <v>17</v>
      </c>
      <c r="F39" s="23" t="s">
        <v>19</v>
      </c>
      <c r="G39" s="30">
        <v>3.3221209117741184</v>
      </c>
      <c r="H39" s="31">
        <v>2.4560211956826266E-4</v>
      </c>
      <c r="I39" s="30">
        <v>2.0386010113920308</v>
      </c>
      <c r="J39" s="32">
        <v>3.4376212655092974E-4</v>
      </c>
      <c r="K39" s="33">
        <v>1.4706856006073452</v>
      </c>
      <c r="L39" s="31">
        <v>9.5682597582282111E-4</v>
      </c>
      <c r="M39" s="30">
        <v>0</v>
      </c>
      <c r="N39" s="32">
        <v>0</v>
      </c>
      <c r="O39" s="33">
        <v>0</v>
      </c>
      <c r="P39" s="31">
        <v>0</v>
      </c>
      <c r="Q39" s="30">
        <v>41.813020649478453</v>
      </c>
      <c r="R39" s="32">
        <v>2.8320240051003575E-3</v>
      </c>
      <c r="S39" s="33">
        <v>37.923308042595593</v>
      </c>
      <c r="T39" s="31">
        <v>3.3226286586259873E-3</v>
      </c>
      <c r="U39" s="30">
        <v>2.5632630015729263</v>
      </c>
      <c r="V39" s="32">
        <v>2.2662740577554023E-4</v>
      </c>
      <c r="W39" s="33">
        <v>1E-3</v>
      </c>
      <c r="X39" s="32">
        <v>1.1203766258065311E-3</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139.90699999999993</v>
      </c>
      <c r="H41" s="31">
        <v>1.0343228514246579E-2</v>
      </c>
      <c r="I41" s="30">
        <v>72.516166416109996</v>
      </c>
      <c r="J41" s="32">
        <v>1.2228146379413954E-2</v>
      </c>
      <c r="K41" s="33">
        <v>48.221015055059837</v>
      </c>
      <c r="L41" s="31">
        <v>3.1372524328905256E-2</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0.31277399944631984</v>
      </c>
      <c r="H42" s="31">
        <v>2.3123167172393952E-5</v>
      </c>
      <c r="I42" s="30">
        <v>0.27278961525947659</v>
      </c>
      <c r="J42" s="32">
        <v>4.5999554458464057E-5</v>
      </c>
      <c r="K42" s="33">
        <v>0.24649273353384454</v>
      </c>
      <c r="L42" s="31">
        <v>1.6036782450263795E-4</v>
      </c>
      <c r="M42" s="30">
        <v>4.5999999999999999E-2</v>
      </c>
      <c r="N42" s="32">
        <v>1.4678935691765689E-4</v>
      </c>
      <c r="O42" s="33">
        <v>6.16</v>
      </c>
      <c r="P42" s="31">
        <v>1.0748533962995487E-3</v>
      </c>
      <c r="Q42" s="30">
        <v>3.1971570985311469E-2</v>
      </c>
      <c r="R42" s="32">
        <v>2.1654560016175622E-6</v>
      </c>
      <c r="S42" s="33">
        <v>2.5844947735191633E-2</v>
      </c>
      <c r="T42" s="31">
        <v>2.2643901193742244E-6</v>
      </c>
      <c r="U42" s="30">
        <v>1.0999999999999999E-2</v>
      </c>
      <c r="V42" s="32">
        <v>9.7255001223096995E-7</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2.0092260005536806</v>
      </c>
      <c r="H44" s="31">
        <v>1.4854069961111634E-4</v>
      </c>
      <c r="I44" s="30">
        <v>1.3105588620881892</v>
      </c>
      <c r="J44" s="32">
        <v>2.2099493666687177E-4</v>
      </c>
      <c r="K44" s="33">
        <v>0.94323938701751242</v>
      </c>
      <c r="L44" s="31">
        <v>6.1367021377297856E-4</v>
      </c>
      <c r="M44" s="30">
        <v>0</v>
      </c>
      <c r="N44" s="32">
        <v>0</v>
      </c>
      <c r="O44" s="33">
        <v>0</v>
      </c>
      <c r="P44" s="31">
        <v>0</v>
      </c>
      <c r="Q44" s="30">
        <v>58.284072816938803</v>
      </c>
      <c r="R44" s="32">
        <v>3.9476194441036344E-3</v>
      </c>
      <c r="S44" s="33">
        <v>49.762155052264795</v>
      </c>
      <c r="T44" s="31">
        <v>4.3598823790881635E-3</v>
      </c>
      <c r="U44" s="30">
        <v>3.0000000000000001E-3</v>
      </c>
      <c r="V44" s="32">
        <v>2.6524091242662819E-7</v>
      </c>
      <c r="W44" s="33">
        <v>0</v>
      </c>
      <c r="X44" s="32">
        <v>0</v>
      </c>
    </row>
    <row r="45" spans="1:24" x14ac:dyDescent="0.3">
      <c r="A45" s="29"/>
      <c r="B45" s="34"/>
      <c r="C45" s="35"/>
      <c r="D45" s="23" t="s">
        <v>38</v>
      </c>
      <c r="E45" s="23" t="s">
        <v>17</v>
      </c>
      <c r="F45" s="23" t="s">
        <v>18</v>
      </c>
      <c r="G45" s="30">
        <v>5.1966814302171975E-2</v>
      </c>
      <c r="H45" s="31">
        <v>3.8418709248628187E-6</v>
      </c>
      <c r="I45" s="30">
        <v>4.1414682462749083E-2</v>
      </c>
      <c r="J45" s="32">
        <v>6.9836124058943333E-6</v>
      </c>
      <c r="K45" s="33">
        <v>3.4962777023700195E-2</v>
      </c>
      <c r="L45" s="31">
        <v>2.2746733380242882E-5</v>
      </c>
      <c r="M45" s="30">
        <v>0.13100000000000001</v>
      </c>
      <c r="N45" s="32">
        <v>4.1803055991767506E-4</v>
      </c>
      <c r="O45" s="33">
        <v>0.68399999999999994</v>
      </c>
      <c r="P45" s="31">
        <v>1.1935060439430052E-4</v>
      </c>
      <c r="Q45" s="30">
        <v>0</v>
      </c>
      <c r="R45" s="32">
        <v>0</v>
      </c>
      <c r="S45" s="33">
        <v>0</v>
      </c>
      <c r="T45" s="31">
        <v>0</v>
      </c>
      <c r="U45" s="30">
        <v>4.0000000000000001E-3</v>
      </c>
      <c r="V45" s="32">
        <v>3.5365454990217096E-7</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1.764033185697828</v>
      </c>
      <c r="H47" s="31">
        <v>1.3041376304535879E-4</v>
      </c>
      <c r="I47" s="30">
        <v>0.91371794867771072</v>
      </c>
      <c r="J47" s="32">
        <v>1.54077047617436E-4</v>
      </c>
      <c r="K47" s="33">
        <v>0.61090927500746828</v>
      </c>
      <c r="L47" s="31">
        <v>3.9745671199666304E-4</v>
      </c>
      <c r="M47" s="30">
        <v>0</v>
      </c>
      <c r="N47" s="32">
        <v>0</v>
      </c>
      <c r="O47" s="33">
        <v>0</v>
      </c>
      <c r="P47" s="31">
        <v>0</v>
      </c>
      <c r="Q47" s="30">
        <v>60.402406872750838</v>
      </c>
      <c r="R47" s="32">
        <v>4.091095634144358E-3</v>
      </c>
      <c r="S47" s="33">
        <v>52.025000000000006</v>
      </c>
      <c r="T47" s="31">
        <v>4.5581402279268549E-3</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0.37100000000000022</v>
      </c>
      <c r="H49" s="31">
        <v>2.7427775442154322E-5</v>
      </c>
      <c r="I49" s="30">
        <v>0.255119930096954</v>
      </c>
      <c r="J49" s="32">
        <v>4.3019977526533415E-5</v>
      </c>
      <c r="K49" s="33">
        <v>0.21055735348929058</v>
      </c>
      <c r="L49" s="31">
        <v>1.3698831696989618E-4</v>
      </c>
      <c r="M49" s="30">
        <v>0</v>
      </c>
      <c r="N49" s="32">
        <v>0</v>
      </c>
      <c r="O49" s="33">
        <v>0</v>
      </c>
      <c r="P49" s="31">
        <v>0</v>
      </c>
      <c r="Q49" s="30">
        <v>55.072363979169296</v>
      </c>
      <c r="R49" s="32">
        <v>3.7300882448581744E-3</v>
      </c>
      <c r="S49" s="33">
        <v>44.518999999999991</v>
      </c>
      <c r="T49" s="31">
        <v>3.9005063874497951E-3</v>
      </c>
      <c r="U49" s="30">
        <v>0</v>
      </c>
      <c r="V49" s="32">
        <v>0</v>
      </c>
      <c r="W49" s="33">
        <v>0</v>
      </c>
      <c r="X49" s="32">
        <v>0</v>
      </c>
    </row>
    <row r="50" spans="1:24" x14ac:dyDescent="0.3">
      <c r="A50" s="29"/>
      <c r="B50" s="34"/>
      <c r="C50" s="35"/>
      <c r="D50" s="23" t="s">
        <v>40</v>
      </c>
      <c r="E50" s="23" t="s">
        <v>17</v>
      </c>
      <c r="F50" s="23" t="s">
        <v>18</v>
      </c>
      <c r="G50" s="30">
        <v>0.45432408979437838</v>
      </c>
      <c r="H50" s="31">
        <v>3.3587868228682914E-5</v>
      </c>
      <c r="I50" s="30">
        <v>0.22214777113435391</v>
      </c>
      <c r="J50" s="32">
        <v>3.7459998198249334E-5</v>
      </c>
      <c r="K50" s="33">
        <v>0.20404116969609404</v>
      </c>
      <c r="L50" s="31">
        <v>1.3274889699189997E-4</v>
      </c>
      <c r="M50" s="30">
        <v>4.0000000000000001E-3</v>
      </c>
      <c r="N50" s="32">
        <v>1.2764291905883209E-5</v>
      </c>
      <c r="O50" s="33">
        <v>2.1160000000000001</v>
      </c>
      <c r="P50" s="31">
        <v>3.6921912119640345E-4</v>
      </c>
      <c r="Q50" s="30">
        <v>1.419446967974829E-2</v>
      </c>
      <c r="R50" s="32">
        <v>9.6140097625828318E-7</v>
      </c>
      <c r="S50" s="33">
        <v>1.2804066663783767E-2</v>
      </c>
      <c r="T50" s="31">
        <v>1.1218208811388751E-6</v>
      </c>
      <c r="U50" s="30">
        <v>0</v>
      </c>
      <c r="V50" s="32">
        <v>0</v>
      </c>
      <c r="W50" s="33">
        <v>0</v>
      </c>
      <c r="X50" s="32">
        <v>0</v>
      </c>
    </row>
    <row r="51" spans="1:24" x14ac:dyDescent="0.3">
      <c r="A51" s="29"/>
      <c r="B51" s="34"/>
      <c r="C51" s="35"/>
      <c r="D51" s="23"/>
      <c r="E51" s="23" t="s">
        <v>17</v>
      </c>
      <c r="F51" s="23" t="s">
        <v>22</v>
      </c>
      <c r="G51" s="30">
        <v>0.19067591020562152</v>
      </c>
      <c r="H51" s="31">
        <v>1.4096539211181039E-5</v>
      </c>
      <c r="I51" s="30">
        <v>0.1341196731494094</v>
      </c>
      <c r="J51" s="32">
        <v>2.2616129294802155E-5</v>
      </c>
      <c r="K51" s="33">
        <v>0.1196267064055957</v>
      </c>
      <c r="L51" s="31">
        <v>7.7828966329537182E-5</v>
      </c>
      <c r="M51" s="30">
        <v>0</v>
      </c>
      <c r="N51" s="32">
        <v>0</v>
      </c>
      <c r="O51" s="33">
        <v>0</v>
      </c>
      <c r="P51" s="31">
        <v>0</v>
      </c>
      <c r="Q51" s="30">
        <v>253.023076014396</v>
      </c>
      <c r="R51" s="32">
        <v>1.7137423079861606E-2</v>
      </c>
      <c r="S51" s="33">
        <v>228.90219593333626</v>
      </c>
      <c r="T51" s="31">
        <v>2.0055133254099661E-2</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2.0331942293020462</v>
      </c>
      <c r="R54" s="32">
        <v>1.3770961234025884E-4</v>
      </c>
      <c r="S54" s="33">
        <v>2.0331942293020462</v>
      </c>
      <c r="T54" s="31">
        <v>1.7813713421951742E-4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9.3037854473098403</v>
      </c>
      <c r="R55" s="32">
        <v>6.3015164453117519E-4</v>
      </c>
      <c r="S55" s="33">
        <v>9.3037854473098403</v>
      </c>
      <c r="T55" s="31">
        <v>8.1514577067531813E-4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9.1262648804496665E-2</v>
      </c>
      <c r="R56" s="32">
        <v>6.1812805716680942E-6</v>
      </c>
      <c r="S56" s="33">
        <v>9.1262648804496665E-2</v>
      </c>
      <c r="T56" s="31">
        <v>7.9959240907820637E-6</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895.87689988860018</v>
      </c>
      <c r="R59" s="32">
        <v>6.0678344847851888E-2</v>
      </c>
      <c r="S59" s="33">
        <v>895.87689988860018</v>
      </c>
      <c r="T59" s="31">
        <v>7.8491735447431571E-2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49.783175313151602</v>
      </c>
      <c r="R60" s="32">
        <v>3.3718479398766764E-3</v>
      </c>
      <c r="S60" s="33">
        <v>49.783175313151602</v>
      </c>
      <c r="T60" s="31">
        <v>4.3617240570650914E-3</v>
      </c>
      <c r="U60" s="30">
        <v>0</v>
      </c>
      <c r="V60" s="32">
        <v>0</v>
      </c>
      <c r="W60" s="33">
        <v>0</v>
      </c>
      <c r="X60" s="32">
        <v>0</v>
      </c>
    </row>
    <row r="61" spans="1:24" x14ac:dyDescent="0.3">
      <c r="A61" s="29"/>
      <c r="B61" s="34"/>
      <c r="C61" s="22"/>
      <c r="D61" s="23" t="s">
        <v>48</v>
      </c>
      <c r="E61" s="23"/>
      <c r="F61" s="23"/>
      <c r="G61" s="30">
        <v>343.55500000000046</v>
      </c>
      <c r="H61" s="31">
        <v>2.5398785423259664E-2</v>
      </c>
      <c r="I61" s="30">
        <v>181.61910431528341</v>
      </c>
      <c r="J61" s="32">
        <v>3.0625791497603999E-2</v>
      </c>
      <c r="K61" s="33">
        <v>122.3642639119241</v>
      </c>
      <c r="L61" s="31">
        <v>7.9610017378981088E-2</v>
      </c>
      <c r="M61" s="30">
        <v>42.318000000000012</v>
      </c>
      <c r="N61" s="32">
        <v>0.13503982621829144</v>
      </c>
      <c r="O61" s="33">
        <v>46.091000000000008</v>
      </c>
      <c r="P61" s="31">
        <v>8.0423811507861209E-3</v>
      </c>
      <c r="Q61" s="30">
        <v>58.9273712135304</v>
      </c>
      <c r="R61" s="32">
        <v>3.991190477080719E-3</v>
      </c>
      <c r="S61" s="33">
        <v>42.53799999999999</v>
      </c>
      <c r="T61" s="31">
        <v>3.7269422203854395E-3</v>
      </c>
      <c r="U61" s="30">
        <v>31.082000000000011</v>
      </c>
      <c r="V61" s="32">
        <v>2.7480726800148203E-3</v>
      </c>
      <c r="W61" s="33">
        <v>4.0000000000000001E-3</v>
      </c>
      <c r="X61" s="32">
        <v>4.4815065032261245E-3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3046.7263580379968</v>
      </c>
      <c r="R63" s="32">
        <v>0.20635682495335858</v>
      </c>
      <c r="S63" s="33">
        <v>3046.7263580379968</v>
      </c>
      <c r="T63" s="31">
        <v>0.26693716436440307</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224.97911389649207</v>
      </c>
      <c r="R64" s="32">
        <v>1.5237986667892655E-2</v>
      </c>
      <c r="S64" s="33">
        <v>224.97911389649207</v>
      </c>
      <c r="T64" s="31">
        <v>1.9711414694760943E-2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155.07784824785503</v>
      </c>
      <c r="R65" s="32">
        <v>1.0503526941498639E-2</v>
      </c>
      <c r="S65" s="33">
        <v>155.07784824785503</v>
      </c>
      <c r="T65" s="31">
        <v>1.3587055810838713E-2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1.360134</v>
      </c>
      <c r="R66" s="32">
        <v>9.2122790420816347E-5</v>
      </c>
      <c r="S66" s="33">
        <v>1.360134</v>
      </c>
      <c r="T66" s="31">
        <v>1.1916735224932367E-4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106.12783168139627</v>
      </c>
      <c r="H68" s="31">
        <v>7.8459577776821745E-3</v>
      </c>
      <c r="I68" s="30">
        <v>102.03630472667378</v>
      </c>
      <c r="J68" s="32">
        <v>1.7206023592762149E-2</v>
      </c>
      <c r="K68" s="33">
        <v>70.541904989833057</v>
      </c>
      <c r="L68" s="31">
        <v>4.5894463813628127E-2</v>
      </c>
      <c r="M68" s="30">
        <v>0</v>
      </c>
      <c r="N68" s="32">
        <v>0</v>
      </c>
      <c r="O68" s="33">
        <v>1.3621458133333337</v>
      </c>
      <c r="P68" s="31">
        <v>2.376797165124261E-4</v>
      </c>
      <c r="Q68" s="30">
        <v>617.23417052037564</v>
      </c>
      <c r="R68" s="32">
        <v>4.1805685418800635E-2</v>
      </c>
      <c r="S68" s="33">
        <v>272.6526984060319</v>
      </c>
      <c r="T68" s="31">
        <v>2.388830817601811E-2</v>
      </c>
      <c r="U68" s="30">
        <v>67.619075066666625</v>
      </c>
      <c r="V68" s="32">
        <v>5.9784483893757737E-3</v>
      </c>
      <c r="W68" s="33">
        <v>0</v>
      </c>
      <c r="X68" s="32">
        <v>0</v>
      </c>
    </row>
    <row r="69" spans="1:24" x14ac:dyDescent="0.3">
      <c r="A69" s="29"/>
      <c r="B69" s="34"/>
      <c r="C69" s="22"/>
      <c r="D69" s="23" t="s">
        <v>56</v>
      </c>
      <c r="E69" s="23"/>
      <c r="F69" s="23"/>
      <c r="G69" s="30">
        <v>0.191</v>
      </c>
      <c r="H69" s="31">
        <v>1.4120498947308552E-5</v>
      </c>
      <c r="I69" s="30">
        <v>0.14037307461283521</v>
      </c>
      <c r="J69" s="32">
        <v>2.36706184141694E-5</v>
      </c>
      <c r="K69" s="33">
        <v>0.11183390228932955</v>
      </c>
      <c r="L69" s="31">
        <v>7.2758978971353198E-5</v>
      </c>
      <c r="M69" s="30">
        <v>0.21100000000000002</v>
      </c>
      <c r="N69" s="32">
        <v>6.7331639803533926E-4</v>
      </c>
      <c r="O69" s="33">
        <v>1.2420000000000002</v>
      </c>
      <c r="P69" s="31">
        <v>2.1671557113701943E-4</v>
      </c>
      <c r="Q69" s="30">
        <v>1.2585470372363408E-3</v>
      </c>
      <c r="R69" s="32">
        <v>8.5242237122270863E-8</v>
      </c>
      <c r="S69" s="33">
        <v>1E-3</v>
      </c>
      <c r="T69" s="31">
        <v>8.7614420527186061E-8</v>
      </c>
      <c r="U69" s="30">
        <v>2.1000000000000005E-2</v>
      </c>
      <c r="V69" s="32">
        <v>1.8566863869863979E-6</v>
      </c>
      <c r="W69" s="33">
        <v>0</v>
      </c>
      <c r="X69" s="32">
        <v>0</v>
      </c>
    </row>
    <row r="70" spans="1:24" x14ac:dyDescent="0.3">
      <c r="A70" s="29"/>
      <c r="B70" s="34"/>
      <c r="C70" s="22"/>
      <c r="D70" s="23" t="s">
        <v>48</v>
      </c>
      <c r="E70" s="23"/>
      <c r="F70" s="23"/>
      <c r="G70" s="30">
        <v>4.9527399672287995</v>
      </c>
      <c r="H70" s="31">
        <v>3.6615266750548303E-4</v>
      </c>
      <c r="I70" s="30">
        <v>3.5444178880406585</v>
      </c>
      <c r="J70" s="32">
        <v>5.9768273623391334E-4</v>
      </c>
      <c r="K70" s="33">
        <v>2.2453831851522059</v>
      </c>
      <c r="L70" s="31">
        <v>1.4608431308106762E-3</v>
      </c>
      <c r="M70" s="30">
        <v>25.340809609697683</v>
      </c>
      <c r="N70" s="32">
        <v>8.0864372747397884E-2</v>
      </c>
      <c r="O70" s="33">
        <v>57.950653046660868</v>
      </c>
      <c r="P70" s="31">
        <v>1.0111762377431855E-2</v>
      </c>
      <c r="Q70" s="30">
        <v>3.3920594494569967</v>
      </c>
      <c r="R70" s="32">
        <v>2.2974646744899883E-4</v>
      </c>
      <c r="S70" s="33">
        <v>2.8173775676628452</v>
      </c>
      <c r="T70" s="31">
        <v>2.468429029970731E-4</v>
      </c>
      <c r="U70" s="30">
        <v>27.181737385463325</v>
      </c>
      <c r="V70" s="32">
        <v>2.4032362751537613E-3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3939.3340161739625</v>
      </c>
      <c r="H72" s="31">
        <v>0.29123226088210058</v>
      </c>
      <c r="I72" s="30">
        <v>2188.5188978744236</v>
      </c>
      <c r="J72" s="32">
        <v>0.36904225305789029</v>
      </c>
      <c r="K72" s="33">
        <v>218.85188978744242</v>
      </c>
      <c r="L72" s="31">
        <v>0.1423847305773997</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42.488391365650102</v>
      </c>
      <c r="R73" s="32">
        <v>2.8777673178491288E-3</v>
      </c>
      <c r="S73" s="33">
        <v>35.81771392124304</v>
      </c>
      <c r="T73" s="31">
        <v>3.1381482498182337E-3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1036.9171034615017</v>
      </c>
      <c r="R74" s="32">
        <v>7.0231092676121515E-2</v>
      </c>
      <c r="S74" s="33">
        <v>1036.9171034615017</v>
      </c>
      <c r="T74" s="31">
        <v>9.0848891154507699E-2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190.39759859650698</v>
      </c>
      <c r="R75" s="32">
        <v>1.2895757382826051E-2</v>
      </c>
      <c r="S75" s="33">
        <v>190.39759859650698</v>
      </c>
      <c r="T75" s="31">
        <v>1.6681575270800733E-2</v>
      </c>
      <c r="U75" s="30">
        <v>0</v>
      </c>
      <c r="V75" s="32">
        <v>0</v>
      </c>
      <c r="W75" s="33">
        <v>0</v>
      </c>
      <c r="X75" s="32">
        <v>0</v>
      </c>
    </row>
    <row r="76" spans="1:24" x14ac:dyDescent="0.3">
      <c r="A76" s="29"/>
      <c r="B76" s="34"/>
      <c r="C76" s="22"/>
      <c r="D76" s="23" t="s">
        <v>62</v>
      </c>
      <c r="E76" s="23"/>
      <c r="F76" s="23"/>
      <c r="G76" s="30">
        <v>4522.9185044812639</v>
      </c>
      <c r="H76" s="31">
        <v>0.3343762616821469</v>
      </c>
      <c r="I76" s="30">
        <v>868.17630890963096</v>
      </c>
      <c r="J76" s="32">
        <v>0.14639752089994393</v>
      </c>
      <c r="K76" s="33">
        <v>210.04266211388563</v>
      </c>
      <c r="L76" s="31">
        <v>0.13665345948756547</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66.021645269800018</v>
      </c>
      <c r="H77" s="31">
        <v>4.8809349347214122E-3</v>
      </c>
      <c r="I77" s="30">
        <v>29.709741100499993</v>
      </c>
      <c r="J77" s="32">
        <v>5.0098492657038238E-3</v>
      </c>
      <c r="K77" s="33">
        <v>3.3010821397999996</v>
      </c>
      <c r="L77" s="31">
        <v>2.147679380542679E-3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1241.3114009912028</v>
      </c>
      <c r="H79" s="31">
        <v>9.1769300162190495E-2</v>
      </c>
      <c r="I79" s="30">
        <v>657.74014901645455</v>
      </c>
      <c r="J79" s="32">
        <v>0.11091241056013622</v>
      </c>
      <c r="K79" s="33">
        <v>165.60731230364541</v>
      </c>
      <c r="L79" s="31">
        <v>0.10774388362331996</v>
      </c>
      <c r="M79" s="30">
        <v>0</v>
      </c>
      <c r="N79" s="32">
        <v>0</v>
      </c>
      <c r="O79" s="33">
        <v>0</v>
      </c>
      <c r="P79" s="31">
        <v>0</v>
      </c>
      <c r="Q79" s="30">
        <v>333.68620249996212</v>
      </c>
      <c r="R79" s="32">
        <v>2.2600790877385681E-2</v>
      </c>
      <c r="S79" s="33">
        <v>333.68620249996212</v>
      </c>
      <c r="T79" s="31">
        <v>2.9235723269951445E-2</v>
      </c>
      <c r="U79" s="30">
        <v>0</v>
      </c>
      <c r="V79" s="32">
        <v>0</v>
      </c>
      <c r="W79" s="33">
        <v>0</v>
      </c>
      <c r="X79" s="32">
        <v>0</v>
      </c>
    </row>
    <row r="80" spans="1:24" x14ac:dyDescent="0.3">
      <c r="A80" s="29"/>
      <c r="B80" s="34"/>
      <c r="C80" s="22"/>
      <c r="D80" s="23" t="s">
        <v>66</v>
      </c>
      <c r="E80" s="23"/>
      <c r="F80" s="23"/>
      <c r="G80" s="30">
        <v>2498.697715800999</v>
      </c>
      <c r="H80" s="31">
        <v>0.18472700767335232</v>
      </c>
      <c r="I80" s="30">
        <v>1249.7669208488996</v>
      </c>
      <c r="J80" s="32">
        <v>0.21074380518955171</v>
      </c>
      <c r="K80" s="33">
        <v>216.07260243109994</v>
      </c>
      <c r="L80" s="31">
        <v>0.14057653014644</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6.9888138057669327</v>
      </c>
      <c r="H81" s="31">
        <v>5.1667820935742117E-4</v>
      </c>
      <c r="I81" s="30">
        <v>6.7092612535362548</v>
      </c>
      <c r="J81" s="32">
        <v>1.1313591542498514E-3</v>
      </c>
      <c r="K81" s="33">
        <v>6.289932425190238</v>
      </c>
      <c r="L81" s="31">
        <v>4.0922211573342819E-3</v>
      </c>
      <c r="M81" s="30">
        <v>30.421141113901289</v>
      </c>
      <c r="N81" s="32">
        <v>9.7076081321975274E-2</v>
      </c>
      <c r="O81" s="33">
        <v>126.93175808092876</v>
      </c>
      <c r="P81" s="31">
        <v>2.2148219362266065E-2</v>
      </c>
      <c r="Q81" s="30">
        <v>9.9926878992268708</v>
      </c>
      <c r="R81" s="32">
        <v>6.768114708411852E-4</v>
      </c>
      <c r="S81" s="33">
        <v>7.9880825956896198</v>
      </c>
      <c r="T81" s="31">
        <v>6.998712277446463E-4</v>
      </c>
      <c r="U81" s="30">
        <v>72.366376675153063</v>
      </c>
      <c r="V81" s="32">
        <v>6.3981745927755547E-3</v>
      </c>
      <c r="W81" s="33">
        <v>0</v>
      </c>
      <c r="X81" s="32">
        <v>0</v>
      </c>
    </row>
    <row r="82" spans="1:24" x14ac:dyDescent="0.3">
      <c r="A82" s="29"/>
      <c r="B82" s="34"/>
      <c r="C82" s="22">
        <v>5</v>
      </c>
      <c r="D82" s="23" t="s">
        <v>68</v>
      </c>
      <c r="E82" s="23"/>
      <c r="F82" s="23"/>
      <c r="G82" s="30">
        <v>6.3490000000000002</v>
      </c>
      <c r="H82" s="31">
        <v>4.6937721369875394E-4</v>
      </c>
      <c r="I82" s="30">
        <v>2.4725509955645073</v>
      </c>
      <c r="J82" s="32">
        <v>4.1693758783160987E-4</v>
      </c>
      <c r="K82" s="33">
        <v>2.1852687590522755</v>
      </c>
      <c r="L82" s="31">
        <v>1.4217327700440097E-3</v>
      </c>
      <c r="M82" s="30">
        <v>19.686000000000007</v>
      </c>
      <c r="N82" s="32">
        <v>6.2819462614804228E-2</v>
      </c>
      <c r="O82" s="33">
        <v>165.29000000000002</v>
      </c>
      <c r="P82" s="31">
        <v>2.8841317836745522E-2</v>
      </c>
      <c r="Q82" s="30">
        <v>88.168678208537074</v>
      </c>
      <c r="R82" s="32">
        <v>5.9717238627116573E-3</v>
      </c>
      <c r="S82" s="33">
        <v>74.87299999999999</v>
      </c>
      <c r="T82" s="31">
        <v>6.5599545081320007E-3</v>
      </c>
      <c r="U82" s="30">
        <v>12.417</v>
      </c>
      <c r="V82" s="32">
        <v>1.0978321365338142E-3</v>
      </c>
      <c r="W82" s="33">
        <v>0.03</v>
      </c>
      <c r="X82" s="32">
        <v>3.3611298774195927E-2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3.0782937121340828</v>
      </c>
      <c r="H84" s="31">
        <v>2.2757614199840758E-4</v>
      </c>
      <c r="I84" s="30">
        <v>2.909982126427701</v>
      </c>
      <c r="J84" s="32">
        <v>4.9070006264880319E-4</v>
      </c>
      <c r="K84" s="33">
        <v>1.3743127824620309</v>
      </c>
      <c r="L84" s="31">
        <v>8.9412595637161749E-4</v>
      </c>
      <c r="M84" s="30">
        <v>0.33940518109386186</v>
      </c>
      <c r="N84" s="32">
        <v>1.0830667014628014E-3</v>
      </c>
      <c r="O84" s="33">
        <v>0.72749553160692526</v>
      </c>
      <c r="P84" s="31">
        <v>1.2694010437344955E-4</v>
      </c>
      <c r="Q84" s="30">
        <v>1.2686228245722231</v>
      </c>
      <c r="R84" s="32">
        <v>8.5924676973835645E-5</v>
      </c>
      <c r="S84" s="33">
        <v>0.74836060421515438</v>
      </c>
      <c r="T84" s="31">
        <v>6.5567180683685574E-5</v>
      </c>
      <c r="U84" s="30">
        <v>8.3641121062188173</v>
      </c>
      <c r="V84" s="32">
        <v>7.3950157556402867E-4</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26.094617083811908</v>
      </c>
      <c r="H86" s="31">
        <v>1.9291571364522817E-3</v>
      </c>
      <c r="I86" s="30">
        <v>25.609257206053005</v>
      </c>
      <c r="J86" s="32">
        <v>4.3183990723771682E-3</v>
      </c>
      <c r="K86" s="33">
        <v>23.977924669431019</v>
      </c>
      <c r="L86" s="31">
        <v>1.5600003944119561E-2</v>
      </c>
      <c r="M86" s="30">
        <v>0.33152780682439759</v>
      </c>
      <c r="N86" s="32">
        <v>1.0579294253059675E-3</v>
      </c>
      <c r="O86" s="33">
        <v>17.239445954868671</v>
      </c>
      <c r="P86" s="31">
        <v>3.0080969212521276E-3</v>
      </c>
      <c r="Q86" s="30">
        <v>20.952018073687046</v>
      </c>
      <c r="R86" s="32">
        <v>1.419094272987388E-3</v>
      </c>
      <c r="S86" s="33">
        <v>15.812843829197769</v>
      </c>
      <c r="T86" s="31">
        <v>1.3854331489820523E-3</v>
      </c>
      <c r="U86" s="30">
        <v>220.78133981660238</v>
      </c>
      <c r="V86" s="32">
        <v>1.9520081339909692E-2</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2559.7048201962552</v>
      </c>
      <c r="R87" s="32">
        <v>0.17337052870532829</v>
      </c>
      <c r="S87" s="33">
        <v>16.261892437776105</v>
      </c>
      <c r="T87" s="31">
        <v>1.4247762826111825E-3</v>
      </c>
      <c r="U87" s="30">
        <v>0</v>
      </c>
      <c r="V87" s="32">
        <v>0</v>
      </c>
      <c r="W87" s="33">
        <v>0</v>
      </c>
      <c r="X87" s="32">
        <v>0</v>
      </c>
    </row>
    <row r="88" spans="1:24" x14ac:dyDescent="0.3">
      <c r="A88" s="29"/>
      <c r="B88" s="21"/>
      <c r="C88" s="22">
        <v>8</v>
      </c>
      <c r="D88" s="23" t="s">
        <v>48</v>
      </c>
      <c r="E88" s="23"/>
      <c r="F88" s="23"/>
      <c r="G88" s="30">
        <v>78.53734800173531</v>
      </c>
      <c r="H88" s="31">
        <v>5.8062122501722976E-3</v>
      </c>
      <c r="I88" s="30">
        <v>70.181993992199452</v>
      </c>
      <c r="J88" s="32">
        <v>1.1834543083969635E-2</v>
      </c>
      <c r="K88" s="33">
        <v>62.127595228919873</v>
      </c>
      <c r="L88" s="31">
        <v>4.0420125760317185E-2</v>
      </c>
      <c r="M88" s="30">
        <v>0.59067484457420827</v>
      </c>
      <c r="N88" s="32">
        <v>1.8848865344018471E-3</v>
      </c>
      <c r="O88" s="33">
        <v>14.801770543343656</v>
      </c>
      <c r="P88" s="31">
        <v>2.5827489187921337E-3</v>
      </c>
      <c r="Q88" s="30">
        <v>9.6208393340738425</v>
      </c>
      <c r="R88" s="32">
        <v>6.5162591747962393E-4</v>
      </c>
      <c r="S88" s="33">
        <v>9.4202734647588127</v>
      </c>
      <c r="T88" s="31">
        <v>8.2535180082247061E-4</v>
      </c>
      <c r="U88" s="30">
        <v>655.40751749839046</v>
      </c>
      <c r="V88" s="32">
        <v>5.7946962650848123E-2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44.161990000000003</v>
      </c>
      <c r="H91" s="31">
        <v>3.2648656194034075E-3</v>
      </c>
      <c r="I91" s="30">
        <v>33.961508000000002</v>
      </c>
      <c r="J91" s="32">
        <v>5.7268097806860785E-3</v>
      </c>
      <c r="K91" s="33">
        <v>18.113700000000001</v>
      </c>
      <c r="L91" s="31">
        <v>1.1784747651778482E-2</v>
      </c>
      <c r="M91" s="30">
        <v>1.289687</v>
      </c>
      <c r="N91" s="32">
        <v>4.1154853338056996E-3</v>
      </c>
      <c r="O91" s="33">
        <v>436.435877</v>
      </c>
      <c r="P91" s="31">
        <v>7.6153341665652935E-2</v>
      </c>
      <c r="Q91" s="30">
        <v>1451.8354449999999</v>
      </c>
      <c r="R91" s="32">
        <v>9.8333790953867503E-2</v>
      </c>
      <c r="S91" s="33">
        <v>1305.6354859999999</v>
      </c>
      <c r="T91" s="31">
        <v>0.11439249652562093</v>
      </c>
      <c r="U91" s="30">
        <v>2708.0692690000001</v>
      </c>
      <c r="V91" s="32">
        <v>0.23943025460802403</v>
      </c>
      <c r="W91" s="33">
        <v>0.37942500000000001</v>
      </c>
      <c r="X91" s="32">
        <v>0.42509890124664307</v>
      </c>
    </row>
    <row r="92" spans="1:24" x14ac:dyDescent="0.3">
      <c r="A92" s="29"/>
      <c r="B92" s="21"/>
      <c r="C92" s="22"/>
      <c r="D92" s="23" t="s">
        <v>78</v>
      </c>
      <c r="E92" s="23"/>
      <c r="F92" s="23"/>
      <c r="G92" s="30">
        <v>0.17196</v>
      </c>
      <c r="H92" s="31">
        <v>1.2712884811409313E-5</v>
      </c>
      <c r="I92" s="30">
        <v>0.13211999999999999</v>
      </c>
      <c r="J92" s="32">
        <v>2.2278931436856239E-5</v>
      </c>
      <c r="K92" s="33">
        <v>7.0223999999999995E-2</v>
      </c>
      <c r="L92" s="31">
        <v>4.5687635275978508E-5</v>
      </c>
      <c r="M92" s="30">
        <v>5.2729999999999999E-3</v>
      </c>
      <c r="N92" s="32">
        <v>1.6826527804930537E-5</v>
      </c>
      <c r="O92" s="33">
        <v>1.3433219999999999</v>
      </c>
      <c r="P92" s="31">
        <v>2.3439516461426984E-4</v>
      </c>
      <c r="Q92" s="30">
        <v>7.0441919999999998</v>
      </c>
      <c r="R92" s="32">
        <v>4.7710786091663843E-4</v>
      </c>
      <c r="S92" s="33">
        <v>6.3348430000000002</v>
      </c>
      <c r="T92" s="31">
        <v>5.5502359857570092E-4</v>
      </c>
      <c r="U92" s="30">
        <v>12.096814</v>
      </c>
      <c r="V92" s="32">
        <v>1.06952332760507E-3</v>
      </c>
      <c r="W92" s="33">
        <v>1.5499999999999999E-3</v>
      </c>
      <c r="X92" s="32">
        <v>1.736583770000123E-3</v>
      </c>
    </row>
    <row r="93" spans="1:24" x14ac:dyDescent="0.3">
      <c r="A93" s="29"/>
      <c r="B93" s="21"/>
      <c r="C93" s="22"/>
      <c r="D93" s="23" t="s">
        <v>79</v>
      </c>
      <c r="E93" s="23"/>
      <c r="F93" s="23"/>
      <c r="G93" s="30">
        <v>1.928283</v>
      </c>
      <c r="H93" s="31">
        <v>1.4255663911839255E-4</v>
      </c>
      <c r="I93" s="30">
        <v>1.5094460000000001</v>
      </c>
      <c r="J93" s="32">
        <v>2.545325760039124E-4</v>
      </c>
      <c r="K93" s="33">
        <v>0.814836</v>
      </c>
      <c r="L93" s="31">
        <v>5.3013115142596875E-4</v>
      </c>
      <c r="M93" s="30">
        <v>3.5227000000000008E-2</v>
      </c>
      <c r="N93" s="32">
        <v>1.1241192774213696E-4</v>
      </c>
      <c r="O93" s="33">
        <v>0.79235900000000004</v>
      </c>
      <c r="P93" s="31">
        <v>1.3825807828547306E-4</v>
      </c>
      <c r="Q93" s="30">
        <v>34.764165999999996</v>
      </c>
      <c r="R93" s="32">
        <v>2.3546003397992175E-3</v>
      </c>
      <c r="S93" s="33">
        <v>31.263424000000001</v>
      </c>
      <c r="T93" s="31">
        <v>2.739126777455721E-3</v>
      </c>
      <c r="U93" s="30">
        <v>28.019597999999998</v>
      </c>
      <c r="V93" s="32">
        <v>2.4773145797824421E-3</v>
      </c>
      <c r="W93" s="33">
        <v>1.0349000000000001E-2</v>
      </c>
      <c r="X93" s="32">
        <v>1.1594777700471791E-2</v>
      </c>
    </row>
    <row r="94" spans="1:24" x14ac:dyDescent="0.3">
      <c r="A94" s="29"/>
      <c r="B94" s="21"/>
      <c r="C94" s="22"/>
      <c r="D94" s="23" t="s">
        <v>80</v>
      </c>
      <c r="E94" s="23"/>
      <c r="F94" s="23"/>
      <c r="G94" s="30">
        <v>7.4556499999999994</v>
      </c>
      <c r="H94" s="31">
        <v>5.5119108888220414E-4</v>
      </c>
      <c r="I94" s="30">
        <v>5.6902019999999993</v>
      </c>
      <c r="J94" s="32">
        <v>9.5951877247852128E-4</v>
      </c>
      <c r="K94" s="33">
        <v>3.120447</v>
      </c>
      <c r="L94" s="31">
        <v>2.0301584135626184E-3</v>
      </c>
      <c r="M94" s="30">
        <v>0.198908</v>
      </c>
      <c r="N94" s="32">
        <v>6.3472994360385423E-4</v>
      </c>
      <c r="O94" s="33">
        <v>219.11499799999999</v>
      </c>
      <c r="P94" s="31">
        <v>3.8233198016309873E-2</v>
      </c>
      <c r="Q94" s="30">
        <v>566.76269300000001</v>
      </c>
      <c r="R94" s="32">
        <v>3.8387218307590634E-2</v>
      </c>
      <c r="S94" s="33">
        <v>509.68966999999998</v>
      </c>
      <c r="T94" s="31">
        <v>4.4656165085742681E-2</v>
      </c>
      <c r="U94" s="30">
        <v>2121.87826</v>
      </c>
      <c r="V94" s="32">
        <v>0.18760297524687541</v>
      </c>
      <c r="W94" s="33">
        <v>5.8450000000000002E-2</v>
      </c>
      <c r="X94" s="32">
        <v>6.548601377839175E-2</v>
      </c>
    </row>
    <row r="95" spans="1:24" x14ac:dyDescent="0.3">
      <c r="A95" s="29"/>
      <c r="B95" s="21"/>
      <c r="C95" s="22"/>
      <c r="D95" s="23" t="s">
        <v>81</v>
      </c>
      <c r="E95" s="23"/>
      <c r="F95" s="23"/>
      <c r="G95" s="30">
        <v>0.21520400000000001</v>
      </c>
      <c r="H95" s="31">
        <v>1.5909884059982145E-5</v>
      </c>
      <c r="I95" s="30">
        <v>0.16527700000000001</v>
      </c>
      <c r="J95" s="32">
        <v>2.7870079859894707E-5</v>
      </c>
      <c r="K95" s="33">
        <v>8.7708999999999995E-2</v>
      </c>
      <c r="L95" s="31">
        <v>5.7063351595192514E-5</v>
      </c>
      <c r="M95" s="30">
        <v>6.4790000000000004E-3</v>
      </c>
      <c r="N95" s="32">
        <v>2.0674961814554327E-5</v>
      </c>
      <c r="O95" s="33">
        <v>1.1885540000000001</v>
      </c>
      <c r="P95" s="31">
        <v>2.0738982201061915E-4</v>
      </c>
      <c r="Q95" s="30">
        <v>6.7217039999999999</v>
      </c>
      <c r="R95" s="32">
        <v>4.5526553182463115E-4</v>
      </c>
      <c r="S95" s="33">
        <v>6.044829</v>
      </c>
      <c r="T95" s="31">
        <v>5.2961419002092952E-4</v>
      </c>
      <c r="U95" s="30">
        <v>10.730699</v>
      </c>
      <c r="V95" s="32">
        <v>9.4874013124516892E-4</v>
      </c>
      <c r="W95" s="33">
        <v>1.9070000000000001E-3</v>
      </c>
      <c r="X95" s="32">
        <v>2.1365582254130547E-3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5.6630089999999997</v>
      </c>
      <c r="H97" s="31">
        <v>4.1866236975444422E-4</v>
      </c>
      <c r="I97" s="30">
        <v>4.6419730000000001</v>
      </c>
      <c r="J97" s="32">
        <v>7.8275959883997788E-4</v>
      </c>
      <c r="K97" s="33">
        <v>2.9381300000000001</v>
      </c>
      <c r="L97" s="31">
        <v>1.9115432307104515E-3</v>
      </c>
      <c r="M97" s="30">
        <v>0.135348</v>
      </c>
      <c r="N97" s="32">
        <v>4.3190534521937008E-4</v>
      </c>
      <c r="O97" s="33">
        <v>41.054470999999999</v>
      </c>
      <c r="P97" s="31">
        <v>7.163561296693397E-3</v>
      </c>
      <c r="Q97" s="30">
        <v>5.3814650000000004</v>
      </c>
      <c r="R97" s="32">
        <v>3.6449024313189616E-4</v>
      </c>
      <c r="S97" s="33">
        <v>5.3814650000000004</v>
      </c>
      <c r="T97" s="31">
        <v>4.7149393756233335E-4</v>
      </c>
      <c r="U97" s="30">
        <v>34.261040000000001</v>
      </c>
      <c r="V97" s="32">
        <v>3.0291431700950689E-3</v>
      </c>
      <c r="W97" s="33">
        <v>0</v>
      </c>
      <c r="X97" s="32">
        <v>0</v>
      </c>
    </row>
    <row r="98" spans="1:24" x14ac:dyDescent="0.3">
      <c r="A98" s="29"/>
      <c r="B98" s="21"/>
      <c r="C98" s="22"/>
      <c r="D98" s="23" t="s">
        <v>84</v>
      </c>
      <c r="E98" s="23"/>
      <c r="F98" s="23"/>
      <c r="G98" s="30">
        <v>81.648654999999991</v>
      </c>
      <c r="H98" s="31">
        <v>6.0362290417626122E-3</v>
      </c>
      <c r="I98" s="30">
        <v>79.361501000000004</v>
      </c>
      <c r="J98" s="32">
        <v>1.33824511013094E-2</v>
      </c>
      <c r="K98" s="33">
        <v>70.238602</v>
      </c>
      <c r="L98" s="31">
        <v>4.5697135316567196E-2</v>
      </c>
      <c r="M98" s="30">
        <v>0.23896000000000001</v>
      </c>
      <c r="N98" s="32">
        <v>7.625387984574628E-4</v>
      </c>
      <c r="O98" s="33">
        <v>301.68131499999998</v>
      </c>
      <c r="P98" s="31">
        <v>5.2640127601925969E-2</v>
      </c>
      <c r="Q98" s="30">
        <v>26.324172999999998</v>
      </c>
      <c r="R98" s="32">
        <v>1.7829539385680469E-3</v>
      </c>
      <c r="S98" s="33">
        <v>26.324172999999998</v>
      </c>
      <c r="T98" s="31">
        <v>2.3063771632523969E-3</v>
      </c>
      <c r="U98" s="30">
        <v>260.99370199999998</v>
      </c>
      <c r="V98" s="32">
        <v>2.3075402552027831E-2</v>
      </c>
      <c r="W98" s="33">
        <v>0</v>
      </c>
      <c r="X98" s="32">
        <v>0</v>
      </c>
    </row>
    <row r="99" spans="1:24" x14ac:dyDescent="0.3">
      <c r="A99" s="29"/>
      <c r="B99" s="21"/>
      <c r="C99" s="22"/>
      <c r="D99" s="23" t="s">
        <v>85</v>
      </c>
      <c r="E99" s="23"/>
      <c r="F99" s="23"/>
      <c r="G99" s="30">
        <v>0.20643300000000001</v>
      </c>
      <c r="H99" s="31">
        <v>1.5261450048113856E-5</v>
      </c>
      <c r="I99" s="30">
        <v>0.18251899999999999</v>
      </c>
      <c r="J99" s="32">
        <v>3.0777537745409955E-5</v>
      </c>
      <c r="K99" s="33">
        <v>0.13753399999999999</v>
      </c>
      <c r="L99" s="31">
        <v>8.9479426265186101E-5</v>
      </c>
      <c r="M99" s="30">
        <v>9.2440000000000005E-3</v>
      </c>
      <c r="N99" s="32">
        <v>2.9498278594496093E-5</v>
      </c>
      <c r="O99" s="33">
        <v>6.8830410000000004</v>
      </c>
      <c r="P99" s="31">
        <v>1.2010162330712731E-3</v>
      </c>
      <c r="Q99" s="30">
        <v>0.20394499999999999</v>
      </c>
      <c r="R99" s="32">
        <v>1.3813331989622631E-5</v>
      </c>
      <c r="S99" s="33">
        <v>0.20394499999999999</v>
      </c>
      <c r="T99" s="31">
        <v>1.7868522994416958E-5</v>
      </c>
      <c r="U99" s="30">
        <v>1.509199</v>
      </c>
      <c r="V99" s="32">
        <v>1.3343377326445162E-4</v>
      </c>
      <c r="W99" s="33">
        <v>0</v>
      </c>
      <c r="X99" s="32">
        <v>0</v>
      </c>
    </row>
    <row r="100" spans="1:24" x14ac:dyDescent="0.3">
      <c r="A100" s="29"/>
      <c r="B100" s="21"/>
      <c r="C100" s="22"/>
      <c r="D100" s="23" t="s">
        <v>86</v>
      </c>
      <c r="E100" s="23"/>
      <c r="F100" s="23"/>
      <c r="G100" s="30">
        <v>0.67320999999999998</v>
      </c>
      <c r="H100" s="31">
        <v>4.9769953383861729E-5</v>
      </c>
      <c r="I100" s="30">
        <v>0.59522200000000003</v>
      </c>
      <c r="J100" s="32">
        <v>1.0037019472985502E-4</v>
      </c>
      <c r="K100" s="33">
        <v>0.44851999999999997</v>
      </c>
      <c r="L100" s="31">
        <v>2.9180647889584586E-4</v>
      </c>
      <c r="M100" s="30">
        <v>2.0126000000000002E-2</v>
      </c>
      <c r="N100" s="32">
        <v>6.4223534724451361E-5</v>
      </c>
      <c r="O100" s="33">
        <v>21.819965</v>
      </c>
      <c r="P100" s="31">
        <v>3.8073479687317016E-3</v>
      </c>
      <c r="Q100" s="30">
        <v>0.58357499999999995</v>
      </c>
      <c r="R100" s="32">
        <v>3.9525927165873284E-5</v>
      </c>
      <c r="S100" s="33">
        <v>0.58357499999999995</v>
      </c>
      <c r="T100" s="31">
        <v>5.1129585459152598E-5</v>
      </c>
      <c r="U100" s="30">
        <v>4.1886729999999996</v>
      </c>
      <c r="V100" s="32">
        <v>3.7033581612559398E-4</v>
      </c>
      <c r="W100" s="33">
        <v>0</v>
      </c>
      <c r="X100" s="32">
        <v>0</v>
      </c>
    </row>
    <row r="101" spans="1:24" x14ac:dyDescent="0.3">
      <c r="A101" s="29"/>
      <c r="B101" s="21"/>
      <c r="C101" s="22"/>
      <c r="D101" s="23" t="s">
        <v>87</v>
      </c>
      <c r="E101" s="23"/>
      <c r="F101" s="23"/>
      <c r="G101" s="30">
        <v>2.2182050000000002</v>
      </c>
      <c r="H101" s="31">
        <v>1.6399037365138518E-4</v>
      </c>
      <c r="I101" s="30">
        <v>2.0149710000000001</v>
      </c>
      <c r="J101" s="32">
        <v>3.3977748074669737E-4</v>
      </c>
      <c r="K101" s="33">
        <v>1.595564</v>
      </c>
      <c r="L101" s="31">
        <v>1.0380716861967615E-3</v>
      </c>
      <c r="M101" s="30">
        <v>5.0823E-2</v>
      </c>
      <c r="N101" s="32">
        <v>1.6217990188317557E-4</v>
      </c>
      <c r="O101" s="33">
        <v>72.696704999999994</v>
      </c>
      <c r="P101" s="31">
        <v>1.2684789004713697E-2</v>
      </c>
      <c r="Q101" s="30">
        <v>2.1553550000000001</v>
      </c>
      <c r="R101" s="32">
        <v>1.4598364348472918E-4</v>
      </c>
      <c r="S101" s="33">
        <v>2.1553550000000001</v>
      </c>
      <c r="T101" s="31">
        <v>1.888401793553731E-4</v>
      </c>
      <c r="U101" s="30">
        <v>16.378382999999999</v>
      </c>
      <c r="V101" s="32">
        <v>1.448072416997592E-3</v>
      </c>
      <c r="W101" s="33">
        <v>0</v>
      </c>
      <c r="X101" s="32">
        <v>0</v>
      </c>
    </row>
    <row r="102" spans="1:24" x14ac:dyDescent="0.3">
      <c r="A102" s="29"/>
      <c r="B102" s="21"/>
      <c r="C102" s="22"/>
      <c r="D102" s="23" t="s">
        <v>88</v>
      </c>
      <c r="E102" s="23"/>
      <c r="F102" s="23"/>
      <c r="G102" s="30">
        <v>140.85636199999999</v>
      </c>
      <c r="H102" s="31">
        <v>1.0413414195511582E-2</v>
      </c>
      <c r="I102" s="30">
        <v>137.279382</v>
      </c>
      <c r="J102" s="32">
        <v>2.314893989760821E-2</v>
      </c>
      <c r="K102" s="33">
        <v>118.54778999999999</v>
      </c>
      <c r="L102" s="31">
        <v>7.7127024838990837E-2</v>
      </c>
      <c r="M102" s="30">
        <v>0.69262299999999999</v>
      </c>
      <c r="N102" s="32">
        <v>2.2102105381821362E-3</v>
      </c>
      <c r="O102" s="33">
        <v>2456.9828280000002</v>
      </c>
      <c r="P102" s="31">
        <v>0.42871693787751136</v>
      </c>
      <c r="Q102" s="30">
        <v>240.75016099999999</v>
      </c>
      <c r="R102" s="32">
        <v>1.6306170293206988E-2</v>
      </c>
      <c r="S102" s="33">
        <v>240.75016099999999</v>
      </c>
      <c r="T102" s="31">
        <v>2.1093185847841745E-2</v>
      </c>
      <c r="U102" s="30">
        <v>1035.4562559999999</v>
      </c>
      <c r="V102" s="32">
        <v>9.1548454039766761E-2</v>
      </c>
      <c r="W102" s="33">
        <v>0</v>
      </c>
      <c r="X102" s="32">
        <v>0</v>
      </c>
    </row>
    <row r="103" spans="1:24" x14ac:dyDescent="0.3">
      <c r="A103" s="29"/>
      <c r="B103" s="21"/>
      <c r="C103" s="22"/>
      <c r="D103" s="23" t="s">
        <v>89</v>
      </c>
      <c r="E103" s="23"/>
      <c r="F103" s="23"/>
      <c r="G103" s="30">
        <v>8.5042179999999998</v>
      </c>
      <c r="H103" s="31">
        <v>6.2871100165802322E-4</v>
      </c>
      <c r="I103" s="30">
        <v>8.1188850000000006</v>
      </c>
      <c r="J103" s="32">
        <v>1.3690590543348514E-3</v>
      </c>
      <c r="K103" s="33">
        <v>6.634576</v>
      </c>
      <c r="L103" s="31">
        <v>4.3164457806271423E-3</v>
      </c>
      <c r="M103" s="30">
        <v>7.5743000000000005E-2</v>
      </c>
      <c r="N103" s="32">
        <v>2.4170144045682795E-4</v>
      </c>
      <c r="O103" s="33">
        <v>175.157456</v>
      </c>
      <c r="P103" s="31">
        <v>3.0563082218959214E-2</v>
      </c>
      <c r="Q103" s="30">
        <v>13.832933000000001</v>
      </c>
      <c r="R103" s="32">
        <v>9.3691385382925095E-4</v>
      </c>
      <c r="S103" s="33">
        <v>13.832933000000001</v>
      </c>
      <c r="T103" s="31">
        <v>1.2119644089863895E-3</v>
      </c>
      <c r="U103" s="30">
        <v>59.274935999999997</v>
      </c>
      <c r="V103" s="32">
        <v>5.2407127028899969E-3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8.0762970000000003</v>
      </c>
      <c r="H105" s="31">
        <v>5.9707509574162944E-4</v>
      </c>
      <c r="I105" s="30">
        <v>7.980626</v>
      </c>
      <c r="J105" s="32">
        <v>1.345744924895491E-3</v>
      </c>
      <c r="K105" s="33">
        <v>7.8286059999999997</v>
      </c>
      <c r="L105" s="31">
        <v>5.0932800132054146E-3</v>
      </c>
      <c r="M105" s="30">
        <v>1.2647E-2</v>
      </c>
      <c r="N105" s="32">
        <v>4.0357499933426234E-5</v>
      </c>
      <c r="O105" s="33">
        <v>3.0016029999999998</v>
      </c>
      <c r="P105" s="31">
        <v>5.2374726930079778E-4</v>
      </c>
      <c r="Q105" s="30">
        <v>158.73670000000001</v>
      </c>
      <c r="R105" s="32">
        <v>1.0751343431009003E-2</v>
      </c>
      <c r="S105" s="33">
        <v>147.64806100000001</v>
      </c>
      <c r="T105" s="31">
        <v>1.2936099306477619E-2</v>
      </c>
      <c r="U105" s="30">
        <v>165.19901899999999</v>
      </c>
      <c r="V105" s="32">
        <v>1.4605846177181296E-2</v>
      </c>
      <c r="W105" s="33">
        <v>3.7330000000000002E-3</v>
      </c>
      <c r="X105" s="32">
        <v>4.1823659441357804E-3</v>
      </c>
    </row>
    <row r="106" spans="1:24" x14ac:dyDescent="0.3">
      <c r="A106" s="29"/>
      <c r="B106" s="21"/>
      <c r="C106" s="22"/>
      <c r="D106" s="23" t="s">
        <v>92</v>
      </c>
      <c r="E106" s="23"/>
      <c r="F106" s="23"/>
      <c r="G106" s="30">
        <v>31.162336</v>
      </c>
      <c r="H106" s="31">
        <v>2.3038101187626983E-3</v>
      </c>
      <c r="I106" s="30">
        <v>26.160784</v>
      </c>
      <c r="J106" s="32">
        <v>4.4114010980200249E-3</v>
      </c>
      <c r="K106" s="33">
        <v>18.213367999999999</v>
      </c>
      <c r="L106" s="31">
        <v>1.1849591511893059E-2</v>
      </c>
      <c r="M106" s="30">
        <v>0.66118100000000002</v>
      </c>
      <c r="N106" s="32">
        <v>2.1098768216559413E-3</v>
      </c>
      <c r="O106" s="33">
        <v>219.453856</v>
      </c>
      <c r="P106" s="31">
        <v>3.8292325073479239E-2</v>
      </c>
      <c r="Q106" s="30">
        <v>1769.150697</v>
      </c>
      <c r="R106" s="32">
        <v>0.11982576634550136</v>
      </c>
      <c r="S106" s="33">
        <v>1707.996709</v>
      </c>
      <c r="T106" s="31">
        <v>0.14964514192137582</v>
      </c>
      <c r="U106" s="30">
        <v>2715.9707490000001</v>
      </c>
      <c r="V106" s="32">
        <v>0.24012885319626429</v>
      </c>
      <c r="W106" s="33">
        <v>0.19514300000000001</v>
      </c>
      <c r="X106" s="32">
        <v>0.21863365588976391</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3.7613000000000001E-2</v>
      </c>
      <c r="H108" s="31">
        <v>2.7807032822257412E-6</v>
      </c>
      <c r="I108" s="30">
        <v>2.8456000000000002E-2</v>
      </c>
      <c r="J108" s="32">
        <v>4.7984353085617711E-6</v>
      </c>
      <c r="K108" s="33">
        <v>1.423E-2</v>
      </c>
      <c r="L108" s="31">
        <v>9.2580179137783981E-6</v>
      </c>
      <c r="M108" s="30">
        <v>0</v>
      </c>
      <c r="N108" s="32">
        <v>0</v>
      </c>
      <c r="O108" s="33">
        <v>0.60764400000000007</v>
      </c>
      <c r="P108" s="31">
        <v>1.0602730797744204E-4</v>
      </c>
      <c r="Q108" s="30">
        <v>0.22939900000000002</v>
      </c>
      <c r="R108" s="32">
        <v>1.5537348525766468E-5</v>
      </c>
      <c r="S108" s="33">
        <v>0.20629700000000001</v>
      </c>
      <c r="T108" s="31">
        <v>1.8074592111496901E-5</v>
      </c>
      <c r="U108" s="30">
        <v>4.7212839999999998</v>
      </c>
      <c r="V108" s="32">
        <v>4.1742589199508031E-4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0.106076</v>
      </c>
      <c r="H110" s="31">
        <v>7.8421258970403248E-6</v>
      </c>
      <c r="I110" s="30">
        <v>6.9599999999999995E-2</v>
      </c>
      <c r="J110" s="32">
        <v>1.1736403481722633E-5</v>
      </c>
      <c r="K110" s="33">
        <v>4.4714999999999998E-2</v>
      </c>
      <c r="L110" s="31">
        <v>2.9091515882965642E-5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0.62933099999999997</v>
      </c>
      <c r="H111" s="31">
        <v>4.6526009020987633E-5</v>
      </c>
      <c r="I111" s="30">
        <v>0.47639199999999998</v>
      </c>
      <c r="J111" s="32">
        <v>8.0332309302655295E-5</v>
      </c>
      <c r="K111" s="33">
        <v>0.233373</v>
      </c>
      <c r="L111" s="31">
        <v>1.5183214438455419E-4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2.1090999999999999E-2</v>
      </c>
      <c r="H112" s="31">
        <v>1.5592431586266211E-6</v>
      </c>
      <c r="I112" s="30">
        <v>1.5257E-2</v>
      </c>
      <c r="J112" s="32">
        <v>2.5727343092046294E-6</v>
      </c>
      <c r="K112" s="33">
        <v>6.6230000000000004E-3</v>
      </c>
      <c r="L112" s="31">
        <v>4.308914451367135E-6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40.618509690028567</v>
      </c>
      <c r="H114" s="31">
        <v>3.0028985514098986E-3</v>
      </c>
      <c r="I114" s="30">
        <v>40.46144436426377</v>
      </c>
      <c r="J114" s="32">
        <v>6.8228712142567802E-3</v>
      </c>
      <c r="K114" s="33">
        <v>40.189553511477179</v>
      </c>
      <c r="L114" s="31">
        <v>2.6147266785383785E-2</v>
      </c>
      <c r="M114" s="30">
        <v>0.49756247030831413</v>
      </c>
      <c r="N114" s="32">
        <v>1.587758153106917E-3</v>
      </c>
      <c r="O114" s="33">
        <v>268.61509015705428</v>
      </c>
      <c r="P114" s="31">
        <v>4.6870428888412217E-2</v>
      </c>
      <c r="Q114" s="30">
        <v>59.975588819599963</v>
      </c>
      <c r="R114" s="32">
        <v>4.0621869603973309E-3</v>
      </c>
      <c r="S114" s="33">
        <v>58.841185619139679</v>
      </c>
      <c r="T114" s="31">
        <v>5.1553363811535167E-3</v>
      </c>
      <c r="U114" s="30">
        <v>584.49069879859201</v>
      </c>
      <c r="V114" s="32">
        <v>5.1676948751405355E-2</v>
      </c>
      <c r="W114" s="33">
        <v>0</v>
      </c>
      <c r="X114" s="32">
        <v>0</v>
      </c>
    </row>
    <row r="115" spans="1:24" x14ac:dyDescent="0.3">
      <c r="A115" s="29"/>
      <c r="B115" s="21"/>
      <c r="C115" s="22"/>
      <c r="D115" s="23" t="s">
        <v>101</v>
      </c>
      <c r="E115" s="23"/>
      <c r="F115" s="23"/>
      <c r="G115" s="30">
        <v>5.0499229933901653</v>
      </c>
      <c r="H115" s="31">
        <v>3.7333734194845594E-4</v>
      </c>
      <c r="I115" s="30">
        <v>5.0499229933901653</v>
      </c>
      <c r="J115" s="32">
        <v>8.5155077301803897E-4</v>
      </c>
      <c r="K115" s="33">
        <v>4.6459291539189529</v>
      </c>
      <c r="L115" s="31">
        <v>3.0226349496224165E-3</v>
      </c>
      <c r="M115" s="30">
        <v>2.7185418781083718E-2</v>
      </c>
      <c r="N115" s="32">
        <v>8.6750655226358055E-5</v>
      </c>
      <c r="O115" s="33">
        <v>74.06553723638909</v>
      </c>
      <c r="P115" s="31">
        <v>1.2923635429753815E-2</v>
      </c>
      <c r="Q115" s="30">
        <v>18.516384309097273</v>
      </c>
      <c r="R115" s="32">
        <v>1.2541271603079259E-3</v>
      </c>
      <c r="S115" s="33">
        <v>18.516384309097273</v>
      </c>
      <c r="T115" s="31">
        <v>1.6223022815002378E-3</v>
      </c>
      <c r="U115" s="30">
        <v>26.932922631414215</v>
      </c>
      <c r="V115" s="32">
        <v>2.3812376576906966E-3</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29.965925708285724</v>
      </c>
      <c r="H117" s="31">
        <v>2.2153603268009153E-3</v>
      </c>
      <c r="I117" s="30">
        <v>29.965925708285724</v>
      </c>
      <c r="J117" s="32">
        <v>5.0530487760885963E-3</v>
      </c>
      <c r="K117" s="33">
        <v>27.568651651622876</v>
      </c>
      <c r="L117" s="31">
        <v>1.793612585027695E-2</v>
      </c>
      <c r="M117" s="30">
        <v>134.55964299903653</v>
      </c>
      <c r="N117" s="32">
        <v>0.429389640497784</v>
      </c>
      <c r="O117" s="33">
        <v>776.81123789492142</v>
      </c>
      <c r="P117" s="31">
        <v>0.13554516190503457</v>
      </c>
      <c r="Q117" s="30">
        <v>64.39880877151478</v>
      </c>
      <c r="R117" s="32">
        <v>4.3617746220655359E-3</v>
      </c>
      <c r="S117" s="33">
        <v>64.39880877151478</v>
      </c>
      <c r="T117" s="31">
        <v>5.6422643131573335E-3</v>
      </c>
      <c r="U117" s="30">
        <v>254.68166606067791</v>
      </c>
      <c r="V117" s="32">
        <v>2.2517332494756011E-2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13526.434208361008</v>
      </c>
      <c r="H119" s="31">
        <v>1</v>
      </c>
      <c r="I119" s="30">
        <v>5930.2664660762266</v>
      </c>
      <c r="J119" s="32">
        <v>1</v>
      </c>
      <c r="K119" s="33">
        <v>1537.0460645601006</v>
      </c>
      <c r="L119" s="31">
        <v>1</v>
      </c>
      <c r="M119" s="30">
        <v>313.37421844421738</v>
      </c>
      <c r="N119" s="32">
        <v>1</v>
      </c>
      <c r="O119" s="33">
        <v>5731.0141282591085</v>
      </c>
      <c r="P119" s="31">
        <v>1</v>
      </c>
      <c r="Q119" s="30">
        <v>14764.359544331171</v>
      </c>
      <c r="R119" s="32">
        <v>1</v>
      </c>
      <c r="S119" s="33">
        <v>11413.64622379381</v>
      </c>
      <c r="T119" s="31">
        <v>1</v>
      </c>
      <c r="U119" s="30">
        <v>11310.472327039177</v>
      </c>
      <c r="V119" s="32">
        <v>1</v>
      </c>
      <c r="W119" s="33">
        <v>0.89255700000000004</v>
      </c>
      <c r="X119" s="32">
        <v>1</v>
      </c>
    </row>
    <row r="120" spans="1:24" x14ac:dyDescent="0.3">
      <c r="A120" s="29"/>
      <c r="B120" s="14"/>
      <c r="C120" s="15"/>
      <c r="D120" s="48" t="s">
        <v>105</v>
      </c>
      <c r="E120" s="16"/>
      <c r="F120" s="16"/>
      <c r="G120" s="49">
        <v>84.561846951496165</v>
      </c>
      <c r="H120" s="50"/>
      <c r="I120" s="49">
        <v>84.561846951496165</v>
      </c>
      <c r="J120" s="51"/>
      <c r="K120" s="52">
        <v>77.300169697816997</v>
      </c>
      <c r="L120" s="50"/>
      <c r="M120" s="49">
        <v>330.92942435810357</v>
      </c>
      <c r="N120" s="51"/>
      <c r="O120" s="52">
        <v>3312.7863741012393</v>
      </c>
      <c r="P120" s="50"/>
      <c r="Q120" s="49">
        <v>173.0795458216559</v>
      </c>
      <c r="R120" s="51"/>
      <c r="S120" s="52">
        <v>173.0795458216559</v>
      </c>
      <c r="T120" s="50"/>
      <c r="U120" s="49">
        <v>391.8624120281554</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616.46100000000047</v>
      </c>
      <c r="I129" s="59">
        <f>SUM(I6:I61)</f>
        <v>338.88889299726793</v>
      </c>
      <c r="J129" s="59">
        <f>SUM(K6:K61)</f>
        <v>232.82367852487818</v>
      </c>
      <c r="K129" s="59">
        <f>SUM(M6:M61)</f>
        <v>97.937000000000012</v>
      </c>
      <c r="L129" s="59">
        <f>SUM(O6:O61)</f>
        <v>267.76300000000003</v>
      </c>
      <c r="M129" s="59">
        <f>SUM(Q6:Q61)</f>
        <v>1995.024254271774</v>
      </c>
      <c r="N129" s="59">
        <f>SUM(S6:S61)</f>
        <v>1842.3013175271678</v>
      </c>
      <c r="O129" s="59">
        <f>SUM(U6:U61)</f>
        <v>201.46099999999998</v>
      </c>
      <c r="P129" s="59">
        <f>SUM(W6:W61)</f>
        <v>0.21199999999999999</v>
      </c>
    </row>
    <row r="130" spans="7:16" ht="14.5" x14ac:dyDescent="0.3">
      <c r="G130" s="14" t="s">
        <v>116</v>
      </c>
      <c r="H130" s="59">
        <f>SUM(G91:G112)</f>
        <v>333.73592300000001</v>
      </c>
      <c r="I130" s="59">
        <f>SUM(I91:I112)</f>
        <v>308.38412099999994</v>
      </c>
      <c r="J130" s="59">
        <f>SUM(K91:K112)</f>
        <v>249.08854699999998</v>
      </c>
      <c r="K130" s="59">
        <f>SUM(M91:M112)</f>
        <v>3.4322690000000002</v>
      </c>
      <c r="L130" s="59">
        <f>SUM(O91:O112)</f>
        <v>3958.2139940000006</v>
      </c>
      <c r="M130" s="59">
        <f>SUM(Q91:Q112)</f>
        <v>4284.4766030000001</v>
      </c>
      <c r="N130" s="59">
        <f>SUM(S91:S112)</f>
        <v>4004.0509260000003</v>
      </c>
      <c r="O130" s="59">
        <f>SUM(U91:U112)</f>
        <v>9178.7478809999993</v>
      </c>
      <c r="P130" s="59">
        <f>SUM(W91:W112)</f>
        <v>0.65055700000000005</v>
      </c>
    </row>
    <row r="131" spans="7:16" ht="14.5" x14ac:dyDescent="0.3">
      <c r="G131" s="14" t="s">
        <v>117</v>
      </c>
      <c r="H131" s="59">
        <f>SUM(G114:G117)</f>
        <v>75.634358391704453</v>
      </c>
      <c r="I131" s="59">
        <f>SUM(I114:I117)</f>
        <v>75.477293065939662</v>
      </c>
      <c r="J131" s="59">
        <f>SUM(K114:K117)</f>
        <v>72.404134317019</v>
      </c>
      <c r="K131" s="59">
        <f>SUM(M114:M117)</f>
        <v>135.08439088812594</v>
      </c>
      <c r="L131" s="59">
        <f>SUM(O114:O117)</f>
        <v>1119.4918652883648</v>
      </c>
      <c r="M131" s="59">
        <f>SUM(Q114:Q117)</f>
        <v>142.890781900212</v>
      </c>
      <c r="N131" s="59">
        <f>SUM(S114:S117)</f>
        <v>141.75637869975174</v>
      </c>
      <c r="O131" s="59">
        <f>SUM(U114:U117)</f>
        <v>866.10528749068419</v>
      </c>
      <c r="P131" s="59">
        <f>SUM(W114:W117)</f>
        <v>0</v>
      </c>
    </row>
    <row r="132" spans="7:16" ht="14.5" x14ac:dyDescent="0.3">
      <c r="G132" s="14" t="s">
        <v>118</v>
      </c>
      <c r="H132" s="59">
        <f>SUM(G63:G70)</f>
        <v>111.27157164862507</v>
      </c>
      <c r="I132" s="59">
        <f>SUM(I63:I70)</f>
        <v>105.72109568932727</v>
      </c>
      <c r="J132" s="59">
        <f>SUM(K63:K70)</f>
        <v>72.899122077274598</v>
      </c>
      <c r="K132" s="59">
        <f>SUM(M63:M70)</f>
        <v>25.551809609697681</v>
      </c>
      <c r="L132" s="59">
        <f>SUM(O63:O70)</f>
        <v>60.5547988599942</v>
      </c>
      <c r="M132" s="59">
        <f>SUM(Q63:Q70)</f>
        <v>4048.7709426992137</v>
      </c>
      <c r="N132" s="59">
        <f>SUM(S63:S70)</f>
        <v>3703.6145301560387</v>
      </c>
      <c r="O132" s="59">
        <f>SUM(U63:U70)</f>
        <v>94.821812452129947</v>
      </c>
      <c r="P132" s="59">
        <f>SUM(W63:W70)</f>
        <v>0</v>
      </c>
    </row>
    <row r="133" spans="7:16" ht="14.5" x14ac:dyDescent="0.3">
      <c r="G133" s="14" t="s">
        <v>119</v>
      </c>
      <c r="H133" s="59">
        <f>SUM(G72:G80)</f>
        <v>12268.28328271723</v>
      </c>
      <c r="I133" s="59">
        <f>SUM(I72:I80)</f>
        <v>4993.912017749909</v>
      </c>
      <c r="J133" s="59">
        <f>SUM(K72:K80)</f>
        <v>813.87554877587331</v>
      </c>
      <c r="K133" s="59">
        <f>SUM(M72:M80)</f>
        <v>0</v>
      </c>
      <c r="L133" s="59">
        <f>SUM(O72:O80)</f>
        <v>0</v>
      </c>
      <c r="M133" s="59">
        <f>SUM(Q72:Q80)</f>
        <v>1603.4892959236208</v>
      </c>
      <c r="N133" s="59">
        <f>SUM(S72:S80)</f>
        <v>1596.8186184792137</v>
      </c>
      <c r="O133" s="59">
        <f>SUM(U72:U80)</f>
        <v>0</v>
      </c>
      <c r="P133" s="59">
        <f>SUM(W72:W80)</f>
        <v>0</v>
      </c>
    </row>
    <row r="134" spans="7:16" ht="14.5" x14ac:dyDescent="0.3">
      <c r="G134" s="14" t="s">
        <v>120</v>
      </c>
      <c r="H134" s="59">
        <f>SUM(G84:G86)</f>
        <v>29.172910795945992</v>
      </c>
      <c r="I134" s="59">
        <f>SUM(I84:I86)</f>
        <v>28.519239332480705</v>
      </c>
      <c r="J134" s="59">
        <f>SUM(K84:K86)</f>
        <v>25.35223745189305</v>
      </c>
      <c r="K134" s="59">
        <f>SUM(M84:M86)</f>
        <v>0.6709329879182595</v>
      </c>
      <c r="L134" s="59">
        <f>SUM(O84:O86)</f>
        <v>17.966941486475598</v>
      </c>
      <c r="M134" s="59">
        <f>SUM(Q84:Q86)</f>
        <v>22.220640898259269</v>
      </c>
      <c r="N134" s="59">
        <f>SUM(S84:S86)</f>
        <v>16.561204433412925</v>
      </c>
      <c r="O134" s="59">
        <f>SUM(U84:U86)</f>
        <v>229.1454519228212</v>
      </c>
      <c r="P134" s="59">
        <f>SUM(W84:W86)</f>
        <v>0</v>
      </c>
    </row>
    <row r="135" spans="7:16" ht="14.5" x14ac:dyDescent="0.3">
      <c r="G135" s="58" t="s">
        <v>121</v>
      </c>
      <c r="H135" s="59">
        <f>SUM(G81:G82, G87:G88)</f>
        <v>91.875161807502238</v>
      </c>
      <c r="I135" s="59">
        <f>SUM(I81:I82, I87:I88)</f>
        <v>79.36380624130021</v>
      </c>
      <c r="J135" s="59">
        <f>SUM(K81:K82, K87:K88)</f>
        <v>70.60279641316238</v>
      </c>
      <c r="K135" s="59">
        <f>SUM(M81:M82, M87:M88)</f>
        <v>50.697815958475502</v>
      </c>
      <c r="L135" s="59">
        <f>SUM(O81:O82, O87:O88)</f>
        <v>307.02352862427244</v>
      </c>
      <c r="M135" s="59">
        <f>SUM(Q81:Q82, Q87:Q88)</f>
        <v>2667.4870256380932</v>
      </c>
      <c r="N135" s="59">
        <f>SUM(S81:S82, S87:S88)</f>
        <v>108.54324849822451</v>
      </c>
      <c r="O135" s="59">
        <f>SUM(U81:U82, U87:U88)</f>
        <v>740.19089417354348</v>
      </c>
      <c r="P135" s="59">
        <f>SUM(W81:W82, W87:W88)</f>
        <v>0.03</v>
      </c>
    </row>
    <row r="136" spans="7:16" ht="14.5" x14ac:dyDescent="0.3">
      <c r="G136" s="60" t="s">
        <v>122</v>
      </c>
      <c r="H136" s="59">
        <f>SUM(H129:H135)</f>
        <v>13526.434208361006</v>
      </c>
      <c r="I136" s="59">
        <f>SUM(I129:I135)</f>
        <v>5930.2664660762248</v>
      </c>
      <c r="J136" s="59">
        <f>SUM(J129:J135)</f>
        <v>1537.0460645601004</v>
      </c>
      <c r="K136" s="59">
        <f t="shared" ref="K136:P136" si="0">SUM(K129:K135)</f>
        <v>313.37421844421738</v>
      </c>
      <c r="L136" s="59">
        <f t="shared" si="0"/>
        <v>5731.0141282591067</v>
      </c>
      <c r="M136" s="59">
        <f t="shared" si="0"/>
        <v>14764.359544331173</v>
      </c>
      <c r="N136" s="59">
        <f t="shared" si="0"/>
        <v>11413.646223793809</v>
      </c>
      <c r="O136" s="59">
        <f t="shared" si="0"/>
        <v>11310.472327039177</v>
      </c>
      <c r="P136" s="59">
        <f t="shared" si="0"/>
        <v>0.89255700000000004</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4.5574538751606206E-2</v>
      </c>
      <c r="I140" s="61">
        <f t="shared" ref="I140:M140" si="1">I129/I$136</f>
        <v>5.7145643443825653E-2</v>
      </c>
      <c r="J140" s="61">
        <f t="shared" si="1"/>
        <v>0.15147475660822948</v>
      </c>
      <c r="K140" s="61">
        <f t="shared" si="1"/>
        <v>0.31252411409662095</v>
      </c>
      <c r="L140" s="61">
        <f t="shared" si="1"/>
        <v>4.6721748369051325E-2</v>
      </c>
      <c r="M140" s="61">
        <f t="shared" si="1"/>
        <v>0.13512433426465631</v>
      </c>
      <c r="N140" s="61">
        <f>N129/N$136</f>
        <v>0.16141216237161424</v>
      </c>
      <c r="O140" s="61">
        <f t="shared" ref="O140:P140" si="2">O129/O$136</f>
        <v>1.7811899819460315E-2</v>
      </c>
      <c r="P140" s="61">
        <f t="shared" si="2"/>
        <v>0.23751984467098458</v>
      </c>
    </row>
    <row r="141" spans="7:16" ht="14.5" x14ac:dyDescent="0.3">
      <c r="G141" s="14" t="s">
        <v>116</v>
      </c>
      <c r="H141" s="61">
        <f t="shared" ref="H141:P146" si="3">H130/H$136</f>
        <v>2.4672867797908633E-2</v>
      </c>
      <c r="I141" s="61">
        <f t="shared" si="3"/>
        <v>5.2001730911097326E-2</v>
      </c>
      <c r="J141" s="61">
        <f t="shared" si="3"/>
        <v>0.1620566570796228</v>
      </c>
      <c r="K141" s="61">
        <f t="shared" si="3"/>
        <v>1.0952620853878464E-2</v>
      </c>
      <c r="L141" s="61">
        <f t="shared" si="3"/>
        <v>0.69066554459923757</v>
      </c>
      <c r="M141" s="61">
        <f t="shared" si="3"/>
        <v>0.29019048135041114</v>
      </c>
      <c r="N141" s="61">
        <f t="shared" si="3"/>
        <v>0.35081260164283279</v>
      </c>
      <c r="O141" s="61">
        <f t="shared" si="3"/>
        <v>0.81152648763014001</v>
      </c>
      <c r="P141" s="61">
        <f t="shared" si="3"/>
        <v>0.72886885655481948</v>
      </c>
    </row>
    <row r="142" spans="7:16" ht="14.5" x14ac:dyDescent="0.3">
      <c r="G142" s="14" t="s">
        <v>117</v>
      </c>
      <c r="H142" s="61">
        <f t="shared" si="3"/>
        <v>5.59159622015927E-3</v>
      </c>
      <c r="I142" s="61">
        <f t="shared" si="3"/>
        <v>1.272747076336342E-2</v>
      </c>
      <c r="J142" s="61">
        <f t="shared" si="3"/>
        <v>4.7106027585283157E-2</v>
      </c>
      <c r="K142" s="61">
        <f t="shared" si="3"/>
        <v>0.43106414930611731</v>
      </c>
      <c r="L142" s="61">
        <f t="shared" si="3"/>
        <v>0.19533922622320066</v>
      </c>
      <c r="M142" s="61">
        <f t="shared" si="3"/>
        <v>9.6780887427707907E-3</v>
      </c>
      <c r="N142" s="61">
        <f t="shared" si="3"/>
        <v>1.241990297581109E-2</v>
      </c>
      <c r="O142" s="61">
        <f t="shared" si="3"/>
        <v>7.6575518903852072E-2</v>
      </c>
      <c r="P142" s="61">
        <f t="shared" si="3"/>
        <v>0</v>
      </c>
    </row>
    <row r="143" spans="7:16" ht="14.5" x14ac:dyDescent="0.3">
      <c r="G143" s="14" t="s">
        <v>118</v>
      </c>
      <c r="H143" s="61">
        <f t="shared" si="3"/>
        <v>8.2262309441349657E-3</v>
      </c>
      <c r="I143" s="61">
        <f t="shared" si="3"/>
        <v>1.7827376947410239E-2</v>
      </c>
      <c r="J143" s="61">
        <f t="shared" si="3"/>
        <v>4.7428065923410166E-2</v>
      </c>
      <c r="K143" s="61">
        <f t="shared" si="3"/>
        <v>8.1537689145433218E-2</v>
      </c>
      <c r="L143" s="61">
        <f t="shared" si="3"/>
        <v>1.0566157665081302E-2</v>
      </c>
      <c r="M143" s="61">
        <f t="shared" si="3"/>
        <v>0.27422597848165742</v>
      </c>
      <c r="N143" s="61">
        <f t="shared" si="3"/>
        <v>0.32449004091568784</v>
      </c>
      <c r="O143" s="61">
        <f t="shared" si="3"/>
        <v>8.3835413509165211E-3</v>
      </c>
      <c r="P143" s="61">
        <f t="shared" si="3"/>
        <v>0</v>
      </c>
    </row>
    <row r="144" spans="7:16" ht="14.5" x14ac:dyDescent="0.3">
      <c r="G144" s="14" t="s">
        <v>119</v>
      </c>
      <c r="H144" s="61">
        <f t="shared" si="3"/>
        <v>0.90698576533451192</v>
      </c>
      <c r="I144" s="61">
        <f t="shared" si="3"/>
        <v>0.84210583897322622</v>
      </c>
      <c r="J144" s="61">
        <f t="shared" si="3"/>
        <v>0.52950628321526783</v>
      </c>
      <c r="K144" s="61">
        <f t="shared" si="3"/>
        <v>0</v>
      </c>
      <c r="L144" s="61">
        <f t="shared" si="3"/>
        <v>0</v>
      </c>
      <c r="M144" s="61">
        <f t="shared" si="3"/>
        <v>0.10860540825418236</v>
      </c>
      <c r="N144" s="61">
        <f t="shared" si="3"/>
        <v>0.13990433794507812</v>
      </c>
      <c r="O144" s="61">
        <f t="shared" si="3"/>
        <v>0</v>
      </c>
      <c r="P144" s="61">
        <f t="shared" si="3"/>
        <v>0</v>
      </c>
    </row>
    <row r="145" spans="7:16" ht="14.5" x14ac:dyDescent="0.3">
      <c r="G145" s="14" t="s">
        <v>120</v>
      </c>
      <c r="H145" s="61">
        <f t="shared" si="3"/>
        <v>2.1567332784506897E-3</v>
      </c>
      <c r="I145" s="61">
        <f t="shared" si="3"/>
        <v>4.8090991350259729E-3</v>
      </c>
      <c r="J145" s="61">
        <f t="shared" si="3"/>
        <v>1.6494129900491181E-2</v>
      </c>
      <c r="K145" s="61">
        <f t="shared" si="3"/>
        <v>2.1409961267687687E-3</v>
      </c>
      <c r="L145" s="61">
        <f t="shared" si="3"/>
        <v>3.1350370256255787E-3</v>
      </c>
      <c r="M145" s="61">
        <f t="shared" si="3"/>
        <v>1.5050189499612233E-3</v>
      </c>
      <c r="N145" s="61">
        <f t="shared" si="3"/>
        <v>1.4510003296657383E-3</v>
      </c>
      <c r="O145" s="61">
        <f t="shared" si="3"/>
        <v>2.0259582915473719E-2</v>
      </c>
      <c r="P145" s="61">
        <f t="shared" si="3"/>
        <v>0</v>
      </c>
    </row>
    <row r="146" spans="7:16" ht="14.5" x14ac:dyDescent="0.3">
      <c r="G146" s="58" t="s">
        <v>121</v>
      </c>
      <c r="H146" s="61">
        <f t="shared" si="3"/>
        <v>6.7922676732284732E-3</v>
      </c>
      <c r="I146" s="61">
        <f t="shared" si="3"/>
        <v>1.33828398260511E-2</v>
      </c>
      <c r="J146" s="61">
        <f t="shared" si="3"/>
        <v>4.593407968769548E-2</v>
      </c>
      <c r="K146" s="61">
        <f t="shared" si="3"/>
        <v>0.16178043047118135</v>
      </c>
      <c r="L146" s="61">
        <f t="shared" si="3"/>
        <v>5.3572286117803743E-2</v>
      </c>
      <c r="M146" s="61">
        <f t="shared" si="3"/>
        <v>0.18067068995636076</v>
      </c>
      <c r="N146" s="61">
        <f t="shared" si="3"/>
        <v>9.5099538193103E-3</v>
      </c>
      <c r="O146" s="61">
        <f t="shared" si="3"/>
        <v>6.5442969380157492E-2</v>
      </c>
      <c r="P146" s="61">
        <f t="shared" si="3"/>
        <v>3.3611298774195927E-2</v>
      </c>
    </row>
    <row r="147" spans="7:16" ht="14.5" x14ac:dyDescent="0.3">
      <c r="G147" s="60" t="s">
        <v>122</v>
      </c>
      <c r="H147" s="61">
        <f>SUM(H140:H146)</f>
        <v>1</v>
      </c>
      <c r="I147" s="61">
        <f t="shared" ref="I147:M147" si="4">SUM(I140:I146)</f>
        <v>0.99999999999999989</v>
      </c>
      <c r="J147" s="61">
        <f t="shared" si="4"/>
        <v>1.0000000000000002</v>
      </c>
      <c r="K147" s="61">
        <f t="shared" si="4"/>
        <v>1.0000000000000002</v>
      </c>
      <c r="L147" s="61">
        <f t="shared" si="4"/>
        <v>1.0000000000000002</v>
      </c>
      <c r="M147" s="61">
        <f t="shared" si="4"/>
        <v>1</v>
      </c>
      <c r="N147" s="61">
        <f>SUM(N140:N146)</f>
        <v>1</v>
      </c>
      <c r="O147" s="61">
        <f t="shared" ref="O147:P147" si="5">SUM(O140:O146)</f>
        <v>1.0000000000000002</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2DDABB1D-4426-48AD-97E0-6D078BD8ECB7}"/>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屏東縣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2025-10-30T07:22:30Z</dcterms:created>
  <dcterms:modified xsi:type="dcterms:W3CDTF">2025-10-30T07:22:30Z</dcterms:modified>
</cp:coreProperties>
</file>