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F9D9EDEA-E9F0-4419-A386-BAEBD0023F74}" xr6:coauthVersionLast="36" xr6:coauthVersionMax="36" xr10:uidLastSave="{00000000-0000-0000-0000-000000000000}"/>
  <bookViews>
    <workbookView xWindow="0" yWindow="0" windowWidth="15950" windowHeight="5870" xr2:uid="{D941BDE4-A961-4CFE-A551-CF88894D1C39}"/>
  </bookViews>
  <sheets>
    <sheet name="彰化縣" sheetId="1" r:id="rId1"/>
  </sheets>
  <definedNames>
    <definedName name="_xlnm._FilterDatabase" localSheetId="0" hidden="1">彰化縣!$A$4:$X$4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35" i="1" l="1"/>
  <c r="O135" i="1"/>
  <c r="N135" i="1"/>
  <c r="M135" i="1"/>
  <c r="L135" i="1"/>
  <c r="K135" i="1"/>
  <c r="J135" i="1"/>
  <c r="I135" i="1"/>
  <c r="H135" i="1"/>
  <c r="P134" i="1"/>
  <c r="O134" i="1"/>
  <c r="N134" i="1"/>
  <c r="M134" i="1"/>
  <c r="L134" i="1"/>
  <c r="K134" i="1"/>
  <c r="K136" i="1" s="1"/>
  <c r="J134" i="1"/>
  <c r="I134" i="1"/>
  <c r="H134" i="1"/>
  <c r="P133" i="1"/>
  <c r="O133" i="1"/>
  <c r="N133" i="1"/>
  <c r="M133" i="1"/>
  <c r="L133" i="1"/>
  <c r="K133" i="1"/>
  <c r="J133" i="1"/>
  <c r="I133" i="1"/>
  <c r="H133" i="1"/>
  <c r="P132" i="1"/>
  <c r="O132" i="1"/>
  <c r="N132" i="1"/>
  <c r="M132" i="1"/>
  <c r="L132" i="1"/>
  <c r="K132" i="1"/>
  <c r="J132" i="1"/>
  <c r="I132" i="1"/>
  <c r="H132" i="1"/>
  <c r="P131" i="1"/>
  <c r="O131" i="1"/>
  <c r="N131" i="1"/>
  <c r="M131" i="1"/>
  <c r="L131" i="1"/>
  <c r="K131" i="1"/>
  <c r="J131" i="1"/>
  <c r="I131" i="1"/>
  <c r="H131" i="1"/>
  <c r="P130" i="1"/>
  <c r="O130" i="1"/>
  <c r="N130" i="1"/>
  <c r="M130" i="1"/>
  <c r="L130" i="1"/>
  <c r="K130" i="1"/>
  <c r="J130" i="1"/>
  <c r="I130" i="1"/>
  <c r="H130" i="1"/>
  <c r="P129" i="1"/>
  <c r="O129" i="1"/>
  <c r="N129" i="1"/>
  <c r="M129" i="1"/>
  <c r="L129" i="1"/>
  <c r="K129" i="1"/>
  <c r="J129" i="1"/>
  <c r="I129" i="1"/>
  <c r="H129" i="1"/>
  <c r="H136" i="1" s="1"/>
  <c r="P141" i="1" l="1"/>
  <c r="P145" i="1"/>
  <c r="H143" i="1"/>
  <c r="H141" i="1"/>
  <c r="H142" i="1"/>
  <c r="K140" i="1"/>
  <c r="P143" i="1"/>
  <c r="H144" i="1"/>
  <c r="K142" i="1"/>
  <c r="K141" i="1"/>
  <c r="K146" i="1"/>
  <c r="M140" i="1"/>
  <c r="H146" i="1"/>
  <c r="K144" i="1"/>
  <c r="H145" i="1"/>
  <c r="M141" i="1"/>
  <c r="K143" i="1"/>
  <c r="P146" i="1"/>
  <c r="N136" i="1"/>
  <c r="J136" i="1"/>
  <c r="J143" i="1" s="1"/>
  <c r="L136" i="1"/>
  <c r="O136" i="1"/>
  <c r="O146" i="1" s="1"/>
  <c r="I136" i="1"/>
  <c r="I141" i="1" s="1"/>
  <c r="P136" i="1"/>
  <c r="K145" i="1"/>
  <c r="H140" i="1"/>
  <c r="M136" i="1"/>
  <c r="M145" i="1" s="1"/>
  <c r="L143" i="1" l="1"/>
  <c r="L146" i="1"/>
  <c r="L144" i="1"/>
  <c r="O145" i="1"/>
  <c r="O140" i="1"/>
  <c r="J142" i="1"/>
  <c r="I142" i="1"/>
  <c r="I144" i="1"/>
  <c r="O143" i="1"/>
  <c r="I143" i="1"/>
  <c r="O142" i="1"/>
  <c r="O144" i="1"/>
  <c r="N142" i="1"/>
  <c r="N141" i="1"/>
  <c r="N146" i="1"/>
  <c r="N144" i="1"/>
  <c r="L141" i="1"/>
  <c r="O141" i="1"/>
  <c r="L140" i="1"/>
  <c r="N145" i="1"/>
  <c r="J141" i="1"/>
  <c r="J146" i="1"/>
  <c r="J145" i="1"/>
  <c r="M142" i="1"/>
  <c r="M147" i="1" s="1"/>
  <c r="M143" i="1"/>
  <c r="I146" i="1"/>
  <c r="L142" i="1"/>
  <c r="I145" i="1"/>
  <c r="K147" i="1"/>
  <c r="H147" i="1"/>
  <c r="N143" i="1"/>
  <c r="I140" i="1"/>
  <c r="I147" i="1" s="1"/>
  <c r="J140" i="1"/>
  <c r="J144" i="1"/>
  <c r="M144" i="1"/>
  <c r="M146" i="1"/>
  <c r="P142" i="1"/>
  <c r="P144" i="1"/>
  <c r="P140" i="1"/>
  <c r="P147" i="1" s="1"/>
  <c r="N140" i="1"/>
  <c r="L145" i="1"/>
  <c r="O147" i="1" l="1"/>
  <c r="N147" i="1"/>
  <c r="J147" i="1"/>
  <c r="L147" i="1"/>
</calcChain>
</file>

<file path=xl/sharedStrings.xml><?xml version="1.0" encoding="utf-8"?>
<sst xmlns="http://schemas.openxmlformats.org/spreadsheetml/2006/main" count="282" uniqueCount="124">
  <si>
    <t>彰化縣民國112年各污染源行業別排放量分類統計表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</si>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</sst>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15AFF9A0-D974-4D5D-A730-7CDF9398F765}"/>
    <cellStyle name="一般 2 2" xfId="4" xr:uid="{4492F0F9-28A9-44DB-A6AC-56D9B72D5A8E}"/>
    <cellStyle name="一般 2 5" xfId="3" xr:uid="{92518F5E-6C1A-4A55-8E41-61074163538C}"/>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201414-9BD5-48F9-B312-DBF3B5DD509A}">
  <sheetPr codeName="工作表19"/>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30.462</v>
      </c>
      <c r="H6" s="31">
        <v>1.9705306509572177E-3</v>
      </c>
      <c r="I6" s="30">
        <v>27.37418011567911</v>
      </c>
      <c r="J6" s="32">
        <v>4.0749034167217452E-3</v>
      </c>
      <c r="K6" s="33">
        <v>26.952675001975429</v>
      </c>
      <c r="L6" s="31">
        <v>1.3052878567823703E-2</v>
      </c>
      <c r="M6" s="30">
        <v>13.295999999999998</v>
      </c>
      <c r="N6" s="32">
        <v>1.9762737787130006E-2</v>
      </c>
      <c r="O6" s="33">
        <v>468.90199999999993</v>
      </c>
      <c r="P6" s="31">
        <v>5.3271783373485877E-2</v>
      </c>
      <c r="Q6" s="30">
        <v>0.32236328226705135</v>
      </c>
      <c r="R6" s="32">
        <v>1.2511421862497195E-5</v>
      </c>
      <c r="S6" s="33">
        <v>0.156</v>
      </c>
      <c r="T6" s="31">
        <v>6.7455759737878019E-6</v>
      </c>
      <c r="U6" s="30">
        <v>161.583</v>
      </c>
      <c r="V6" s="32">
        <v>1.1038263084560363E-2</v>
      </c>
      <c r="W6" s="33">
        <v>0</v>
      </c>
      <c r="X6" s="32">
        <v>0</v>
      </c>
    </row>
    <row r="7" spans="1:24" x14ac:dyDescent="0.3">
      <c r="A7" s="29"/>
      <c r="B7" s="21"/>
      <c r="C7" s="22"/>
      <c r="D7" s="23"/>
      <c r="E7" s="23" t="s">
        <v>17</v>
      </c>
      <c r="F7" s="23" t="s">
        <v>19</v>
      </c>
      <c r="G7" s="30">
        <v>0</v>
      </c>
      <c r="H7" s="31">
        <v>0</v>
      </c>
      <c r="I7" s="30">
        <v>0</v>
      </c>
      <c r="J7" s="32">
        <v>0</v>
      </c>
      <c r="K7" s="33">
        <v>0</v>
      </c>
      <c r="L7" s="31">
        <v>0</v>
      </c>
      <c r="M7" s="30">
        <v>0</v>
      </c>
      <c r="N7" s="32">
        <v>0</v>
      </c>
      <c r="O7" s="33">
        <v>0</v>
      </c>
      <c r="P7" s="31">
        <v>0</v>
      </c>
      <c r="Q7" s="30">
        <v>0</v>
      </c>
      <c r="R7" s="32">
        <v>0</v>
      </c>
      <c r="S7" s="33">
        <v>0</v>
      </c>
      <c r="T7" s="31">
        <v>0</v>
      </c>
      <c r="U7" s="30">
        <v>0</v>
      </c>
      <c r="V7" s="32">
        <v>0</v>
      </c>
      <c r="W7" s="33">
        <v>0</v>
      </c>
      <c r="X7" s="32">
        <v>0</v>
      </c>
    </row>
    <row r="8" spans="1:24" x14ac:dyDescent="0.3">
      <c r="A8" s="29"/>
      <c r="B8" s="21"/>
      <c r="C8" s="22"/>
      <c r="D8" s="23" t="s">
        <v>20</v>
      </c>
      <c r="E8" s="23" t="s">
        <v>17</v>
      </c>
      <c r="F8" s="23" t="s">
        <v>18</v>
      </c>
      <c r="G8" s="30">
        <v>0.18396610169491526</v>
      </c>
      <c r="H8" s="31">
        <v>1.1900428144144937E-5</v>
      </c>
      <c r="I8" s="30">
        <v>0.132093770409897</v>
      </c>
      <c r="J8" s="32">
        <v>1.9663396459594512E-5</v>
      </c>
      <c r="K8" s="33">
        <v>0.10410768027415544</v>
      </c>
      <c r="L8" s="31">
        <v>5.0418183297085305E-5</v>
      </c>
      <c r="M8" s="30">
        <v>1.2689999999999999</v>
      </c>
      <c r="N8" s="32">
        <v>1.8861999286904317E-3</v>
      </c>
      <c r="O8" s="33">
        <v>2.3079999999999998</v>
      </c>
      <c r="P8" s="31">
        <v>2.6221102922573461E-4</v>
      </c>
      <c r="Q8" s="30">
        <v>1.7983855097650679E-2</v>
      </c>
      <c r="R8" s="32">
        <v>6.9798147065127426E-7</v>
      </c>
      <c r="S8" s="33">
        <v>1.7000000000000001E-2</v>
      </c>
      <c r="T8" s="31">
        <v>7.3509481765636308E-7</v>
      </c>
      <c r="U8" s="30">
        <v>0</v>
      </c>
      <c r="V8" s="32">
        <v>0</v>
      </c>
      <c r="W8" s="33">
        <v>6.6000000000000003E-2</v>
      </c>
      <c r="X8" s="32">
        <v>2.8641718572548824E-2</v>
      </c>
    </row>
    <row r="9" spans="1:24" x14ac:dyDescent="0.3">
      <c r="A9" s="29"/>
      <c r="B9" s="21"/>
      <c r="C9" s="22"/>
      <c r="D9" s="23"/>
      <c r="E9" s="23" t="s">
        <v>17</v>
      </c>
      <c r="F9" s="23" t="s">
        <v>19</v>
      </c>
      <c r="G9" s="30">
        <v>3.3898305084745755E-5</v>
      </c>
      <c r="H9" s="31">
        <v>2.1928188951805661E-9</v>
      </c>
      <c r="I9" s="30">
        <v>2.2054489294432217E-5</v>
      </c>
      <c r="J9" s="32">
        <v>3.2830175515817622E-9</v>
      </c>
      <c r="K9" s="33">
        <v>1.5908876162704188E-5</v>
      </c>
      <c r="L9" s="31">
        <v>7.7044905074209978E-9</v>
      </c>
      <c r="M9" s="30">
        <v>0</v>
      </c>
      <c r="N9" s="32">
        <v>0</v>
      </c>
      <c r="O9" s="33">
        <v>0</v>
      </c>
      <c r="P9" s="31">
        <v>0</v>
      </c>
      <c r="Q9" s="30">
        <v>58.240242996154613</v>
      </c>
      <c r="R9" s="32">
        <v>2.2603946838324982E-3</v>
      </c>
      <c r="S9" s="33">
        <v>46.341999999999985</v>
      </c>
      <c r="T9" s="31">
        <v>2.0038684729312452E-3</v>
      </c>
      <c r="U9" s="30">
        <v>0</v>
      </c>
      <c r="V9" s="32">
        <v>0</v>
      </c>
      <c r="W9" s="33">
        <v>0</v>
      </c>
      <c r="X9" s="32">
        <v>0</v>
      </c>
    </row>
    <row r="10" spans="1:24" x14ac:dyDescent="0.3">
      <c r="A10" s="29"/>
      <c r="B10" s="21"/>
      <c r="C10" s="22"/>
      <c r="D10" s="23" t="s">
        <v>21</v>
      </c>
      <c r="E10" s="23" t="s">
        <v>17</v>
      </c>
      <c r="F10" s="23" t="s">
        <v>18</v>
      </c>
      <c r="G10" s="30">
        <v>6.0581469393630147</v>
      </c>
      <c r="H10" s="31">
        <v>3.9189036281325838E-4</v>
      </c>
      <c r="I10" s="30">
        <v>4.3746036371347401</v>
      </c>
      <c r="J10" s="32">
        <v>6.5120077505274681E-4</v>
      </c>
      <c r="K10" s="33">
        <v>3.6684582554481349</v>
      </c>
      <c r="L10" s="31">
        <v>1.7765932374424935E-3</v>
      </c>
      <c r="M10" s="30">
        <v>47.915000000000006</v>
      </c>
      <c r="N10" s="32">
        <v>7.1219282571475209E-2</v>
      </c>
      <c r="O10" s="33">
        <v>125.35699999999997</v>
      </c>
      <c r="P10" s="31">
        <v>1.4241762560940386E-2</v>
      </c>
      <c r="Q10" s="30">
        <v>10.169246665119303</v>
      </c>
      <c r="R10" s="32">
        <v>3.9468432681393086E-4</v>
      </c>
      <c r="S10" s="33">
        <v>5.4208795708495643</v>
      </c>
      <c r="T10" s="31">
        <v>2.3440355762769201E-4</v>
      </c>
      <c r="U10" s="30">
        <v>1707.9060000000002</v>
      </c>
      <c r="V10" s="32">
        <v>0.11667264348167292</v>
      </c>
      <c r="W10" s="33">
        <v>0.03</v>
      </c>
      <c r="X10" s="32">
        <v>1.3018962987522193E-2</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0</v>
      </c>
      <c r="R11" s="32">
        <v>0</v>
      </c>
      <c r="S11" s="33">
        <v>0</v>
      </c>
      <c r="T11" s="31">
        <v>0</v>
      </c>
      <c r="U11" s="30">
        <v>0</v>
      </c>
      <c r="V11" s="32">
        <v>0</v>
      </c>
      <c r="W11" s="33">
        <v>0</v>
      </c>
      <c r="X11" s="32">
        <v>0</v>
      </c>
    </row>
    <row r="12" spans="1:24" x14ac:dyDescent="0.3">
      <c r="A12" s="29"/>
      <c r="B12" s="21"/>
      <c r="C12" s="22"/>
      <c r="D12" s="23"/>
      <c r="E12" s="23" t="s">
        <v>17</v>
      </c>
      <c r="F12" s="23" t="s">
        <v>19</v>
      </c>
      <c r="G12" s="30">
        <v>2.5108530606369865</v>
      </c>
      <c r="H12" s="31">
        <v>1.6242245801440888E-4</v>
      </c>
      <c r="I12" s="30">
        <v>1.494476972855503</v>
      </c>
      <c r="J12" s="32">
        <v>2.2246691214736241E-4</v>
      </c>
      <c r="K12" s="33">
        <v>1.0460503577351792</v>
      </c>
      <c r="L12" s="31">
        <v>5.0659046993833099E-4</v>
      </c>
      <c r="M12" s="30">
        <v>0</v>
      </c>
      <c r="N12" s="32">
        <v>0</v>
      </c>
      <c r="O12" s="33">
        <v>0</v>
      </c>
      <c r="P12" s="31">
        <v>0</v>
      </c>
      <c r="Q12" s="30">
        <v>482.16160733240855</v>
      </c>
      <c r="R12" s="32">
        <v>1.8713444139205761E-2</v>
      </c>
      <c r="S12" s="33">
        <v>402.03112042914989</v>
      </c>
      <c r="T12" s="31">
        <v>1.7384176068473488E-2</v>
      </c>
      <c r="U12" s="30">
        <v>61.435999999999993</v>
      </c>
      <c r="V12" s="32">
        <v>4.1968940474124781E-3</v>
      </c>
      <c r="W12" s="33">
        <v>0</v>
      </c>
      <c r="X12" s="32">
        <v>0</v>
      </c>
    </row>
    <row r="13" spans="1:24" x14ac:dyDescent="0.3">
      <c r="A13" s="29"/>
      <c r="B13" s="21"/>
      <c r="C13" s="22"/>
      <c r="D13" s="23" t="s">
        <v>23</v>
      </c>
      <c r="E13" s="23" t="s">
        <v>17</v>
      </c>
      <c r="F13" s="23" t="s">
        <v>18</v>
      </c>
      <c r="G13" s="30">
        <v>0.51880961425448091</v>
      </c>
      <c r="H13" s="31">
        <v>3.3560837991587719E-5</v>
      </c>
      <c r="I13" s="30">
        <v>0.38839200006282615</v>
      </c>
      <c r="J13" s="32">
        <v>5.7815791428102071E-5</v>
      </c>
      <c r="K13" s="33">
        <v>0.29220050244029372</v>
      </c>
      <c r="L13" s="31">
        <v>1.4150942997423024E-4</v>
      </c>
      <c r="M13" s="30">
        <v>9.086999999999998</v>
      </c>
      <c r="N13" s="32">
        <v>1.3506618401899094E-2</v>
      </c>
      <c r="O13" s="33">
        <v>8.1149999999999984</v>
      </c>
      <c r="P13" s="31">
        <v>9.2194215865114217E-4</v>
      </c>
      <c r="Q13" s="30">
        <v>3.1341683982499272E-2</v>
      </c>
      <c r="R13" s="32">
        <v>1.2164196475120669E-6</v>
      </c>
      <c r="S13" s="33">
        <v>2.1999999999999999E-2</v>
      </c>
      <c r="T13" s="31">
        <v>9.5129917579058749E-7</v>
      </c>
      <c r="U13" s="30">
        <v>1.5409999999999999</v>
      </c>
      <c r="V13" s="32">
        <v>1.0527074886162232E-4</v>
      </c>
      <c r="W13" s="33">
        <v>0</v>
      </c>
      <c r="X13" s="32">
        <v>0</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6.5224571836436178</v>
      </c>
      <c r="R14" s="32">
        <v>2.5314673814816623E-4</v>
      </c>
      <c r="S14" s="33">
        <v>5.194</v>
      </c>
      <c r="T14" s="31">
        <v>2.2459308722983233E-4</v>
      </c>
      <c r="U14" s="30">
        <v>0</v>
      </c>
      <c r="V14" s="32">
        <v>0</v>
      </c>
      <c r="W14" s="33">
        <v>0</v>
      </c>
      <c r="X14" s="32">
        <v>0</v>
      </c>
    </row>
    <row r="15" spans="1:24" x14ac:dyDescent="0.3">
      <c r="A15" s="29"/>
      <c r="B15" s="34"/>
      <c r="C15" s="35"/>
      <c r="D15" s="23"/>
      <c r="E15" s="23" t="s">
        <v>17</v>
      </c>
      <c r="F15" s="23" t="s">
        <v>19</v>
      </c>
      <c r="G15" s="30">
        <v>1.6911903857455182</v>
      </c>
      <c r="H15" s="31">
        <v>1.0939998987970926E-4</v>
      </c>
      <c r="I15" s="30">
        <v>1.1043183182687424</v>
      </c>
      <c r="J15" s="32">
        <v>1.643881376262389E-4</v>
      </c>
      <c r="K15" s="33">
        <v>0.80810892775715659</v>
      </c>
      <c r="L15" s="31">
        <v>3.9135810092375927E-4</v>
      </c>
      <c r="M15" s="30">
        <v>0</v>
      </c>
      <c r="N15" s="32">
        <v>0</v>
      </c>
      <c r="O15" s="33">
        <v>0</v>
      </c>
      <c r="P15" s="31">
        <v>0</v>
      </c>
      <c r="Q15" s="30">
        <v>34.220920331408756</v>
      </c>
      <c r="R15" s="32">
        <v>1.3281673017414973E-3</v>
      </c>
      <c r="S15" s="33">
        <v>28.556000000000012</v>
      </c>
      <c r="T15" s="31">
        <v>1.2347863301761831E-3</v>
      </c>
      <c r="U15" s="30">
        <v>0</v>
      </c>
      <c r="V15" s="32">
        <v>0</v>
      </c>
      <c r="W15" s="33">
        <v>0</v>
      </c>
      <c r="X15" s="32">
        <v>0</v>
      </c>
    </row>
    <row r="16" spans="1:24" x14ac:dyDescent="0.3">
      <c r="A16" s="29"/>
      <c r="B16" s="34"/>
      <c r="C16" s="35"/>
      <c r="D16" s="23" t="s">
        <v>24</v>
      </c>
      <c r="E16" s="23" t="s">
        <v>17</v>
      </c>
      <c r="F16" s="23" t="s">
        <v>18</v>
      </c>
      <c r="G16" s="30">
        <v>17.310846456667392</v>
      </c>
      <c r="H16" s="31">
        <v>1.1198067604516197E-3</v>
      </c>
      <c r="I16" s="30">
        <v>12.928588620751539</v>
      </c>
      <c r="J16" s="32">
        <v>1.9245416564609807E-3</v>
      </c>
      <c r="K16" s="33">
        <v>11.499818574256102</v>
      </c>
      <c r="L16" s="31">
        <v>5.5692333095237034E-3</v>
      </c>
      <c r="M16" s="30">
        <v>27.566999999999993</v>
      </c>
      <c r="N16" s="32">
        <v>4.0974683557296387E-2</v>
      </c>
      <c r="O16" s="33">
        <v>171.41499999999996</v>
      </c>
      <c r="P16" s="31">
        <v>1.9474394963054288E-2</v>
      </c>
      <c r="Q16" s="30">
        <v>4.7632228871550106</v>
      </c>
      <c r="R16" s="32">
        <v>1.8486811074509699E-4</v>
      </c>
      <c r="S16" s="33">
        <v>3.8744939831528278</v>
      </c>
      <c r="T16" s="31">
        <v>1.6753649694449435E-4</v>
      </c>
      <c r="U16" s="30">
        <v>410.67</v>
      </c>
      <c r="V16" s="32">
        <v>2.8054210535368228E-2</v>
      </c>
      <c r="W16" s="33">
        <v>0</v>
      </c>
      <c r="X16" s="32">
        <v>0</v>
      </c>
    </row>
    <row r="17" spans="1:24" x14ac:dyDescent="0.3">
      <c r="A17" s="29"/>
      <c r="B17" s="34"/>
      <c r="C17" s="35"/>
      <c r="D17" s="23"/>
      <c r="E17" s="23" t="s">
        <v>17</v>
      </c>
      <c r="F17" s="23" t="s">
        <v>19</v>
      </c>
      <c r="G17" s="30">
        <v>17.320153543332598</v>
      </c>
      <c r="H17" s="31">
        <v>1.1204088187388268E-3</v>
      </c>
      <c r="I17" s="30">
        <v>9.9624077950116252</v>
      </c>
      <c r="J17" s="32">
        <v>1.4829978246331526E-3</v>
      </c>
      <c r="K17" s="33">
        <v>7.1345150504053825</v>
      </c>
      <c r="L17" s="31">
        <v>3.4551657149587797E-3</v>
      </c>
      <c r="M17" s="30">
        <v>0</v>
      </c>
      <c r="N17" s="32">
        <v>0</v>
      </c>
      <c r="O17" s="33">
        <v>0</v>
      </c>
      <c r="P17" s="31">
        <v>0</v>
      </c>
      <c r="Q17" s="30">
        <v>42.24679626260636</v>
      </c>
      <c r="R17" s="32">
        <v>1.6396640667734716E-3</v>
      </c>
      <c r="S17" s="33">
        <v>39.172506016847159</v>
      </c>
      <c r="T17" s="31">
        <v>1.693853303976297E-3</v>
      </c>
      <c r="U17" s="30">
        <v>49.350999999999999</v>
      </c>
      <c r="V17" s="32">
        <v>3.3713281810966405E-3</v>
      </c>
      <c r="W17" s="33">
        <v>0</v>
      </c>
      <c r="X17" s="32">
        <v>0</v>
      </c>
    </row>
    <row r="18" spans="1:24" x14ac:dyDescent="0.3">
      <c r="A18" s="29"/>
      <c r="B18" s="34"/>
      <c r="C18" s="35"/>
      <c r="D18" s="23" t="s">
        <v>25</v>
      </c>
      <c r="E18" s="23" t="s">
        <v>17</v>
      </c>
      <c r="F18" s="23" t="s">
        <v>18</v>
      </c>
      <c r="G18" s="30">
        <v>0.77594855845180211</v>
      </c>
      <c r="H18" s="31">
        <v>5.0194682489506405E-5</v>
      </c>
      <c r="I18" s="30">
        <v>0.47052587786334032</v>
      </c>
      <c r="J18" s="32">
        <v>7.0042189364536426E-5</v>
      </c>
      <c r="K18" s="33">
        <v>0.31917724600386016</v>
      </c>
      <c r="L18" s="31">
        <v>1.5457396467680594E-4</v>
      </c>
      <c r="M18" s="30">
        <v>8.5940000000000012</v>
      </c>
      <c r="N18" s="32">
        <v>1.2773839390989418E-2</v>
      </c>
      <c r="O18" s="33">
        <v>27.681999999999999</v>
      </c>
      <c r="P18" s="31">
        <v>3.1449418158694914E-3</v>
      </c>
      <c r="Q18" s="30">
        <v>8.3776136095978893E-2</v>
      </c>
      <c r="R18" s="32">
        <v>3.2514825303163961E-6</v>
      </c>
      <c r="S18" s="33">
        <v>6.3E-2</v>
      </c>
      <c r="T18" s="31">
        <v>2.724174912491228E-6</v>
      </c>
      <c r="U18" s="30">
        <v>0</v>
      </c>
      <c r="V18" s="32">
        <v>0</v>
      </c>
      <c r="W18" s="33">
        <v>5.0000000000000001E-3</v>
      </c>
      <c r="X18" s="32">
        <v>2.169827164587032E-3</v>
      </c>
    </row>
    <row r="19" spans="1:24" x14ac:dyDescent="0.3">
      <c r="A19" s="29"/>
      <c r="B19" s="34"/>
      <c r="C19" s="35"/>
      <c r="D19" s="23"/>
      <c r="E19" s="23" t="s">
        <v>17</v>
      </c>
      <c r="F19" s="23" t="s">
        <v>19</v>
      </c>
      <c r="G19" s="30">
        <v>64.236051441548184</v>
      </c>
      <c r="H19" s="31">
        <v>4.1553118069081237E-3</v>
      </c>
      <c r="I19" s="30">
        <v>36.117607893100299</v>
      </c>
      <c r="J19" s="32">
        <v>5.3764446345230558E-3</v>
      </c>
      <c r="K19" s="33">
        <v>24.431016552076443</v>
      </c>
      <c r="L19" s="31">
        <v>1.1831667629256545E-2</v>
      </c>
      <c r="M19" s="30">
        <v>0</v>
      </c>
      <c r="N19" s="32">
        <v>0</v>
      </c>
      <c r="O19" s="33">
        <v>0</v>
      </c>
      <c r="P19" s="31">
        <v>0</v>
      </c>
      <c r="Q19" s="30">
        <v>1.2537096258876326</v>
      </c>
      <c r="R19" s="32">
        <v>4.8658426332684522E-5</v>
      </c>
      <c r="S19" s="33">
        <v>1.075</v>
      </c>
      <c r="T19" s="31">
        <v>4.6483936998858252E-5</v>
      </c>
      <c r="U19" s="30">
        <v>0</v>
      </c>
      <c r="V19" s="32">
        <v>0</v>
      </c>
      <c r="W19" s="33">
        <v>0</v>
      </c>
      <c r="X19" s="32">
        <v>0</v>
      </c>
    </row>
    <row r="20" spans="1:24" x14ac:dyDescent="0.3">
      <c r="A20" s="29"/>
      <c r="B20" s="34"/>
      <c r="C20" s="35"/>
      <c r="D20" s="23" t="s">
        <v>26</v>
      </c>
      <c r="E20" s="23" t="s">
        <v>17</v>
      </c>
      <c r="F20" s="23" t="s">
        <v>18</v>
      </c>
      <c r="G20" s="30">
        <v>2.4782186556029679</v>
      </c>
      <c r="H20" s="31">
        <v>1.6031139848465749E-4</v>
      </c>
      <c r="I20" s="30">
        <v>1.5255325352830755</v>
      </c>
      <c r="J20" s="32">
        <v>2.2708982384406188E-4</v>
      </c>
      <c r="K20" s="33">
        <v>1.2257737449786346</v>
      </c>
      <c r="L20" s="31">
        <v>5.9362849304048476E-4</v>
      </c>
      <c r="M20" s="30">
        <v>63.323999999999991</v>
      </c>
      <c r="N20" s="32">
        <v>9.4122714172098415E-2</v>
      </c>
      <c r="O20" s="33">
        <v>149.2240000000001</v>
      </c>
      <c r="P20" s="31">
        <v>1.6953283633094045E-2</v>
      </c>
      <c r="Q20" s="30">
        <v>109.06381487187623</v>
      </c>
      <c r="R20" s="32">
        <v>4.2329367916812792E-3</v>
      </c>
      <c r="S20" s="33">
        <v>95.806631855575873</v>
      </c>
      <c r="T20" s="31">
        <v>4.1427622690673443E-3</v>
      </c>
      <c r="U20" s="30">
        <v>4.1320000000000006</v>
      </c>
      <c r="V20" s="32">
        <v>2.8227043108126117E-4</v>
      </c>
      <c r="W20" s="33">
        <v>0.16200000000000001</v>
      </c>
      <c r="X20" s="32">
        <v>7.0302400132619847E-2</v>
      </c>
    </row>
    <row r="21" spans="1:24" x14ac:dyDescent="0.3">
      <c r="A21" s="29"/>
      <c r="B21" s="34"/>
      <c r="C21" s="35"/>
      <c r="D21" s="23"/>
      <c r="E21" s="23" t="s">
        <v>17</v>
      </c>
      <c r="F21" s="23" t="s">
        <v>19</v>
      </c>
      <c r="G21" s="30">
        <v>16.560781344397025</v>
      </c>
      <c r="H21" s="31">
        <v>1.0712864304029549E-3</v>
      </c>
      <c r="I21" s="30">
        <v>10.018765027265326</v>
      </c>
      <c r="J21" s="32">
        <v>1.4913871271546204E-3</v>
      </c>
      <c r="K21" s="33">
        <v>7.4962621230844091</v>
      </c>
      <c r="L21" s="31">
        <v>3.6303557698085845E-3</v>
      </c>
      <c r="M21" s="30">
        <v>0</v>
      </c>
      <c r="N21" s="32">
        <v>0</v>
      </c>
      <c r="O21" s="33">
        <v>0</v>
      </c>
      <c r="P21" s="31">
        <v>0</v>
      </c>
      <c r="Q21" s="30">
        <v>291.58916244476711</v>
      </c>
      <c r="R21" s="32">
        <v>1.1317030265427304E-2</v>
      </c>
      <c r="S21" s="33">
        <v>237.84436814442415</v>
      </c>
      <c r="T21" s="31">
        <v>1.028459779010108E-2</v>
      </c>
      <c r="U21" s="30">
        <v>0</v>
      </c>
      <c r="V21" s="32">
        <v>0</v>
      </c>
      <c r="W21" s="33">
        <v>1E-3</v>
      </c>
      <c r="X21" s="32">
        <v>4.3396543291740643E-4</v>
      </c>
    </row>
    <row r="22" spans="1:24" x14ac:dyDescent="0.3">
      <c r="A22" s="29"/>
      <c r="B22" s="34"/>
      <c r="C22" s="35"/>
      <c r="D22" s="23" t="s">
        <v>27</v>
      </c>
      <c r="E22" s="23" t="s">
        <v>17</v>
      </c>
      <c r="F22" s="23" t="s">
        <v>18</v>
      </c>
      <c r="G22" s="30">
        <v>1.8145602141996913</v>
      </c>
      <c r="H22" s="31">
        <v>1.1738055676212939E-4</v>
      </c>
      <c r="I22" s="30">
        <v>1.6595579709652379</v>
      </c>
      <c r="J22" s="32">
        <v>2.4704076679398613E-4</v>
      </c>
      <c r="K22" s="33">
        <v>1.4803347346472719</v>
      </c>
      <c r="L22" s="31">
        <v>7.1690952863365741E-4</v>
      </c>
      <c r="M22" s="30">
        <v>79.007000000000005</v>
      </c>
      <c r="N22" s="32">
        <v>0.11743341037513393</v>
      </c>
      <c r="O22" s="33">
        <v>132.74</v>
      </c>
      <c r="P22" s="31">
        <v>1.5080542469421152E-2</v>
      </c>
      <c r="Q22" s="30">
        <v>25.01028465098948</v>
      </c>
      <c r="R22" s="32">
        <v>9.7068816265012529E-4</v>
      </c>
      <c r="S22" s="33">
        <v>23.13007276663506</v>
      </c>
      <c r="T22" s="31">
        <v>1.0001645072216475E-3</v>
      </c>
      <c r="U22" s="30">
        <v>3.4810392397302272</v>
      </c>
      <c r="V22" s="32">
        <v>2.3780117299357134E-4</v>
      </c>
      <c r="W22" s="33">
        <v>0</v>
      </c>
      <c r="X22" s="32">
        <v>0</v>
      </c>
    </row>
    <row r="23" spans="1:24" x14ac:dyDescent="0.3">
      <c r="A23" s="29"/>
      <c r="B23" s="34"/>
      <c r="C23" s="35"/>
      <c r="D23" s="23"/>
      <c r="E23" s="23" t="s">
        <v>17</v>
      </c>
      <c r="F23" s="23" t="s">
        <v>19</v>
      </c>
      <c r="G23" s="30">
        <v>3.7594397858003088</v>
      </c>
      <c r="H23" s="31">
        <v>2.4319123262909673E-4</v>
      </c>
      <c r="I23" s="30">
        <v>1.9540068426560855</v>
      </c>
      <c r="J23" s="32">
        <v>2.9087224259463152E-4</v>
      </c>
      <c r="K23" s="33">
        <v>1.3089459244834261</v>
      </c>
      <c r="L23" s="31">
        <v>6.3390784784358718E-4</v>
      </c>
      <c r="M23" s="30">
        <v>0</v>
      </c>
      <c r="N23" s="32">
        <v>0</v>
      </c>
      <c r="O23" s="33">
        <v>0</v>
      </c>
      <c r="P23" s="31">
        <v>0</v>
      </c>
      <c r="Q23" s="30">
        <v>9.4089970644900269</v>
      </c>
      <c r="R23" s="32">
        <v>3.651778538453744E-4</v>
      </c>
      <c r="S23" s="33">
        <v>7.6059272333649446</v>
      </c>
      <c r="T23" s="31">
        <v>3.2888692310105704E-4</v>
      </c>
      <c r="U23" s="30">
        <v>2.7239607602697733</v>
      </c>
      <c r="V23" s="32">
        <v>1.8608266651737386E-4</v>
      </c>
      <c r="W23" s="33">
        <v>0</v>
      </c>
      <c r="X23" s="32">
        <v>0</v>
      </c>
    </row>
    <row r="24" spans="1:24" x14ac:dyDescent="0.3">
      <c r="A24" s="29"/>
      <c r="B24" s="34"/>
      <c r="C24" s="35"/>
      <c r="D24" s="23" t="s">
        <v>28</v>
      </c>
      <c r="E24" s="23" t="s">
        <v>17</v>
      </c>
      <c r="F24" s="23" t="s">
        <v>18</v>
      </c>
      <c r="G24" s="30">
        <v>0.84936845290814822</v>
      </c>
      <c r="H24" s="31">
        <v>5.494408017896455E-5</v>
      </c>
      <c r="I24" s="30">
        <v>0.58986359599614724</v>
      </c>
      <c r="J24" s="32">
        <v>8.7806727820415853E-5</v>
      </c>
      <c r="K24" s="33">
        <v>0.49352926837734845</v>
      </c>
      <c r="L24" s="31">
        <v>2.3901069594480903E-4</v>
      </c>
      <c r="M24" s="30">
        <v>0.72399999999999998</v>
      </c>
      <c r="N24" s="32">
        <v>1.0761298253521455E-3</v>
      </c>
      <c r="O24" s="33">
        <v>12.999000000000002</v>
      </c>
      <c r="P24" s="31">
        <v>1.4768115983125325E-3</v>
      </c>
      <c r="Q24" s="30">
        <v>0.12520956792315835</v>
      </c>
      <c r="R24" s="32">
        <v>4.8595786545251569E-6</v>
      </c>
      <c r="S24" s="33">
        <v>6.3E-2</v>
      </c>
      <c r="T24" s="31">
        <v>2.724174912491228E-6</v>
      </c>
      <c r="U24" s="30">
        <v>0</v>
      </c>
      <c r="V24" s="32">
        <v>0</v>
      </c>
      <c r="W24" s="33">
        <v>2E-3</v>
      </c>
      <c r="X24" s="32">
        <v>8.6793086583481286E-4</v>
      </c>
    </row>
    <row r="25" spans="1:24" x14ac:dyDescent="0.3">
      <c r="A25" s="29"/>
      <c r="B25" s="34"/>
      <c r="C25" s="35"/>
      <c r="D25" s="23"/>
      <c r="E25" s="23" t="s">
        <v>17</v>
      </c>
      <c r="F25" s="23" t="s">
        <v>19</v>
      </c>
      <c r="G25" s="30">
        <v>3.702631547091852</v>
      </c>
      <c r="H25" s="31">
        <v>2.3951641234146268E-4</v>
      </c>
      <c r="I25" s="30">
        <v>2.3249500004360755</v>
      </c>
      <c r="J25" s="32">
        <v>3.4609061021914568E-4</v>
      </c>
      <c r="K25" s="33">
        <v>1.6533585855623736</v>
      </c>
      <c r="L25" s="31">
        <v>8.0070304134312038E-4</v>
      </c>
      <c r="M25" s="30">
        <v>0</v>
      </c>
      <c r="N25" s="32">
        <v>0</v>
      </c>
      <c r="O25" s="33">
        <v>0</v>
      </c>
      <c r="P25" s="31">
        <v>0</v>
      </c>
      <c r="Q25" s="30">
        <v>0</v>
      </c>
      <c r="R25" s="32">
        <v>0</v>
      </c>
      <c r="S25" s="33">
        <v>0</v>
      </c>
      <c r="T25" s="31">
        <v>0</v>
      </c>
      <c r="U25" s="30">
        <v>0</v>
      </c>
      <c r="V25" s="32">
        <v>0</v>
      </c>
      <c r="W25" s="33">
        <v>0</v>
      </c>
      <c r="X25" s="32">
        <v>0</v>
      </c>
    </row>
    <row r="26" spans="1:24" x14ac:dyDescent="0.3">
      <c r="A26" s="29"/>
      <c r="B26" s="34"/>
      <c r="C26" s="35"/>
      <c r="D26" s="23" t="s">
        <v>29</v>
      </c>
      <c r="E26" s="23" t="s">
        <v>17</v>
      </c>
      <c r="F26" s="23" t="s">
        <v>18</v>
      </c>
      <c r="G26" s="30">
        <v>1.0682054674141617</v>
      </c>
      <c r="H26" s="31">
        <v>6.9100243419988402E-5</v>
      </c>
      <c r="I26" s="30">
        <v>0.74828577046092892</v>
      </c>
      <c r="J26" s="32">
        <v>1.1138935412312191E-4</v>
      </c>
      <c r="K26" s="33">
        <v>0.56631441443400843</v>
      </c>
      <c r="L26" s="31">
        <v>2.7425972680906509E-4</v>
      </c>
      <c r="M26" s="30">
        <v>1.02</v>
      </c>
      <c r="N26" s="32">
        <v>1.5160945053303706E-3</v>
      </c>
      <c r="O26" s="33">
        <v>13.536</v>
      </c>
      <c r="P26" s="31">
        <v>1.5378199703637539E-3</v>
      </c>
      <c r="Q26" s="30">
        <v>0</v>
      </c>
      <c r="R26" s="32">
        <v>0</v>
      </c>
      <c r="S26" s="33">
        <v>0</v>
      </c>
      <c r="T26" s="31">
        <v>0</v>
      </c>
      <c r="U26" s="30">
        <v>0</v>
      </c>
      <c r="V26" s="32">
        <v>0</v>
      </c>
      <c r="W26" s="33">
        <v>0</v>
      </c>
      <c r="X26" s="32">
        <v>0</v>
      </c>
    </row>
    <row r="27" spans="1:24" x14ac:dyDescent="0.3">
      <c r="A27" s="29"/>
      <c r="B27" s="34"/>
      <c r="C27" s="35"/>
      <c r="D27" s="23"/>
      <c r="E27" s="23" t="s">
        <v>17</v>
      </c>
      <c r="F27" s="23" t="s">
        <v>19</v>
      </c>
      <c r="G27" s="30">
        <v>4.7177945325858381</v>
      </c>
      <c r="H27" s="31">
        <v>3.0518543534169696E-4</v>
      </c>
      <c r="I27" s="30">
        <v>2.5444819581452243</v>
      </c>
      <c r="J27" s="32">
        <v>3.7877000082621779E-4</v>
      </c>
      <c r="K27" s="33">
        <v>1.6908645529633188</v>
      </c>
      <c r="L27" s="31">
        <v>8.1886676119717616E-4</v>
      </c>
      <c r="M27" s="30">
        <v>0</v>
      </c>
      <c r="N27" s="32">
        <v>0</v>
      </c>
      <c r="O27" s="33">
        <v>0</v>
      </c>
      <c r="P27" s="31">
        <v>0</v>
      </c>
      <c r="Q27" s="30">
        <v>1.6849976365784909</v>
      </c>
      <c r="R27" s="32">
        <v>6.5397386824842459E-5</v>
      </c>
      <c r="S27" s="33">
        <v>1.5629999999999999</v>
      </c>
      <c r="T27" s="31">
        <v>6.7585482352758549E-5</v>
      </c>
      <c r="U27" s="30">
        <v>0</v>
      </c>
      <c r="V27" s="32">
        <v>0</v>
      </c>
      <c r="W27" s="33">
        <v>0</v>
      </c>
      <c r="X27" s="32">
        <v>0</v>
      </c>
    </row>
    <row r="28" spans="1:24" x14ac:dyDescent="0.3">
      <c r="A28" s="29"/>
      <c r="B28" s="34"/>
      <c r="C28" s="35"/>
      <c r="D28" s="23" t="s">
        <v>30</v>
      </c>
      <c r="E28" s="23" t="s">
        <v>17</v>
      </c>
      <c r="F28" s="23" t="s">
        <v>18</v>
      </c>
      <c r="G28" s="30">
        <v>0.5496816182937555</v>
      </c>
      <c r="H28" s="31">
        <v>3.5557891048375376E-5</v>
      </c>
      <c r="I28" s="30">
        <v>0.36360819848201859</v>
      </c>
      <c r="J28" s="32">
        <v>5.412649014805601E-5</v>
      </c>
      <c r="K28" s="33">
        <v>0.28152336700184311</v>
      </c>
      <c r="L28" s="31">
        <v>1.3633861289132144E-4</v>
      </c>
      <c r="M28" s="30">
        <v>9.2999999999999999E-2</v>
      </c>
      <c r="N28" s="32">
        <v>1.3823214607423969E-4</v>
      </c>
      <c r="O28" s="33">
        <v>0.73599999999999999</v>
      </c>
      <c r="P28" s="31">
        <v>8.3616688695901516E-5</v>
      </c>
      <c r="Q28" s="30">
        <v>20.192968293754753</v>
      </c>
      <c r="R28" s="32">
        <v>7.8372059994693264E-4</v>
      </c>
      <c r="S28" s="33">
        <v>19.936</v>
      </c>
      <c r="T28" s="31">
        <v>8.6205001675277967E-4</v>
      </c>
      <c r="U28" s="30">
        <v>0</v>
      </c>
      <c r="V28" s="32">
        <v>0</v>
      </c>
      <c r="W28" s="33">
        <v>0</v>
      </c>
      <c r="X28" s="32">
        <v>0</v>
      </c>
    </row>
    <row r="29" spans="1:24" x14ac:dyDescent="0.3">
      <c r="A29" s="29"/>
      <c r="B29" s="34"/>
      <c r="C29" s="35"/>
      <c r="D29" s="23"/>
      <c r="E29" s="23" t="s">
        <v>17</v>
      </c>
      <c r="F29" s="23" t="s">
        <v>19</v>
      </c>
      <c r="G29" s="30">
        <v>1.210318381706244</v>
      </c>
      <c r="H29" s="31">
        <v>7.8293265989399605E-5</v>
      </c>
      <c r="I29" s="30">
        <v>0.71177056762603108</v>
      </c>
      <c r="J29" s="32">
        <v>1.0595372375299123E-4</v>
      </c>
      <c r="K29" s="33">
        <v>0.50335950932617435</v>
      </c>
      <c r="L29" s="31">
        <v>2.4377137151367439E-4</v>
      </c>
      <c r="M29" s="30">
        <v>0</v>
      </c>
      <c r="N29" s="32">
        <v>0</v>
      </c>
      <c r="O29" s="33">
        <v>0</v>
      </c>
      <c r="P29" s="31">
        <v>0</v>
      </c>
      <c r="Q29" s="30">
        <v>15.680621463303677</v>
      </c>
      <c r="R29" s="32">
        <v>6.0858938032215396E-4</v>
      </c>
      <c r="S29" s="33">
        <v>12.962000000000002</v>
      </c>
      <c r="T29" s="31">
        <v>5.6048817802716348E-4</v>
      </c>
      <c r="U29" s="30">
        <v>0</v>
      </c>
      <c r="V29" s="32">
        <v>0</v>
      </c>
      <c r="W29" s="33">
        <v>0</v>
      </c>
      <c r="X29" s="32">
        <v>0</v>
      </c>
    </row>
    <row r="30" spans="1:24" x14ac:dyDescent="0.3">
      <c r="A30" s="29"/>
      <c r="B30" s="34"/>
      <c r="C30" s="35"/>
      <c r="D30" s="23" t="s">
        <v>31</v>
      </c>
      <c r="E30" s="23" t="s">
        <v>17</v>
      </c>
      <c r="F30" s="23" t="s">
        <v>18</v>
      </c>
      <c r="G30" s="30">
        <v>4.0354574478499838</v>
      </c>
      <c r="H30" s="31">
        <v>2.6104630659910642E-4</v>
      </c>
      <c r="I30" s="30">
        <v>3.000540176625567</v>
      </c>
      <c r="J30" s="32">
        <v>4.4665854341840848E-4</v>
      </c>
      <c r="K30" s="33">
        <v>2.4949079455570367</v>
      </c>
      <c r="L30" s="31">
        <v>1.2082559689851819E-3</v>
      </c>
      <c r="M30" s="30">
        <v>16.670000000000002</v>
      </c>
      <c r="N30" s="32">
        <v>2.4777740592016942E-2</v>
      </c>
      <c r="O30" s="33">
        <v>78.391000000000048</v>
      </c>
      <c r="P30" s="31">
        <v>8.905972613533179E-3</v>
      </c>
      <c r="Q30" s="30">
        <v>2.5241760660577302</v>
      </c>
      <c r="R30" s="32">
        <v>9.7967210767833585E-5</v>
      </c>
      <c r="S30" s="33">
        <v>1.4277788944723599</v>
      </c>
      <c r="T30" s="31">
        <v>6.1738403887397835E-5</v>
      </c>
      <c r="U30" s="30">
        <v>1.9470000000000001</v>
      </c>
      <c r="V30" s="32">
        <v>1.3300593642672203E-4</v>
      </c>
      <c r="W30" s="33">
        <v>0.24800000000000003</v>
      </c>
      <c r="X30" s="32">
        <v>0.10762342736351681</v>
      </c>
    </row>
    <row r="31" spans="1:24" x14ac:dyDescent="0.3">
      <c r="A31" s="29"/>
      <c r="B31" s="34"/>
      <c r="C31" s="35"/>
      <c r="D31" s="23"/>
      <c r="E31" s="23" t="s">
        <v>17</v>
      </c>
      <c r="F31" s="23" t="s">
        <v>19</v>
      </c>
      <c r="G31" s="30">
        <v>46.466542552150003</v>
      </c>
      <c r="H31" s="31">
        <v>3.0058350188109577E-3</v>
      </c>
      <c r="I31" s="30">
        <v>32.477265813005701</v>
      </c>
      <c r="J31" s="32">
        <v>4.8345455779110584E-3</v>
      </c>
      <c r="K31" s="33">
        <v>22.087031803837061</v>
      </c>
      <c r="L31" s="31">
        <v>1.0696502074024753E-2</v>
      </c>
      <c r="M31" s="30">
        <v>0</v>
      </c>
      <c r="N31" s="32">
        <v>0</v>
      </c>
      <c r="O31" s="33">
        <v>0</v>
      </c>
      <c r="P31" s="31">
        <v>0</v>
      </c>
      <c r="Q31" s="30">
        <v>34.568420857813692</v>
      </c>
      <c r="R31" s="32">
        <v>1.3416543392623843E-3</v>
      </c>
      <c r="S31" s="33">
        <v>27.937221105527641</v>
      </c>
      <c r="T31" s="31">
        <v>1.2080297914349022E-3</v>
      </c>
      <c r="U31" s="30">
        <v>0.04</v>
      </c>
      <c r="V31" s="32">
        <v>2.7325307945911051E-6</v>
      </c>
      <c r="W31" s="33">
        <v>0</v>
      </c>
      <c r="X31" s="32">
        <v>0</v>
      </c>
    </row>
    <row r="32" spans="1:24" x14ac:dyDescent="0.3">
      <c r="A32" s="29"/>
      <c r="B32" s="34"/>
      <c r="C32" s="35"/>
      <c r="D32" s="23" t="s">
        <v>32</v>
      </c>
      <c r="E32" s="23" t="s">
        <v>17</v>
      </c>
      <c r="F32" s="23" t="s">
        <v>18</v>
      </c>
      <c r="G32" s="30">
        <v>0.63227892128835517</v>
      </c>
      <c r="H32" s="31">
        <v>4.0900958385951998E-5</v>
      </c>
      <c r="I32" s="30">
        <v>0.45926063416334184</v>
      </c>
      <c r="J32" s="32">
        <v>6.8365252197858178E-5</v>
      </c>
      <c r="K32" s="33">
        <v>0.36468262162299392</v>
      </c>
      <c r="L32" s="31">
        <v>1.7661170831806693E-4</v>
      </c>
      <c r="M32" s="30">
        <v>5.9829999999999997</v>
      </c>
      <c r="N32" s="32">
        <v>8.8929347307760854E-3</v>
      </c>
      <c r="O32" s="33">
        <v>7.0869999999999997</v>
      </c>
      <c r="P32" s="31">
        <v>8.0515145759219291E-4</v>
      </c>
      <c r="Q32" s="30">
        <v>2.6488219341512838</v>
      </c>
      <c r="R32" s="32">
        <v>1.028049113526158E-4</v>
      </c>
      <c r="S32" s="33">
        <v>2.1499999999999995</v>
      </c>
      <c r="T32" s="31">
        <v>9.2967873997716477E-5</v>
      </c>
      <c r="U32" s="30">
        <v>0.03</v>
      </c>
      <c r="V32" s="32">
        <v>2.0493980959433289E-6</v>
      </c>
      <c r="W32" s="33">
        <v>0.27799999999999997</v>
      </c>
      <c r="X32" s="32">
        <v>0.12064239035103896</v>
      </c>
    </row>
    <row r="33" spans="1:24" x14ac:dyDescent="0.3">
      <c r="A33" s="29"/>
      <c r="B33" s="34"/>
      <c r="C33" s="35"/>
      <c r="D33" s="23"/>
      <c r="E33" s="23" t="s">
        <v>17</v>
      </c>
      <c r="F33" s="23" t="s">
        <v>19</v>
      </c>
      <c r="G33" s="30">
        <v>0.4007210787116447</v>
      </c>
      <c r="H33" s="31">
        <v>2.5921908216332992E-5</v>
      </c>
      <c r="I33" s="30">
        <v>0.24952888243182089</v>
      </c>
      <c r="J33" s="32">
        <v>3.714471415382372E-5</v>
      </c>
      <c r="K33" s="33">
        <v>0.17639613203788954</v>
      </c>
      <c r="L33" s="31">
        <v>8.5426670679463699E-5</v>
      </c>
      <c r="M33" s="30">
        <v>0</v>
      </c>
      <c r="N33" s="32">
        <v>0</v>
      </c>
      <c r="O33" s="33">
        <v>0</v>
      </c>
      <c r="P33" s="31">
        <v>0</v>
      </c>
      <c r="Q33" s="30">
        <v>145.89453316885658</v>
      </c>
      <c r="R33" s="32">
        <v>5.6623944236785144E-3</v>
      </c>
      <c r="S33" s="33">
        <v>127.40100000000001</v>
      </c>
      <c r="T33" s="31">
        <v>5.5089302861316657E-3</v>
      </c>
      <c r="U33" s="30">
        <v>0</v>
      </c>
      <c r="V33" s="32">
        <v>0</v>
      </c>
      <c r="W33" s="33">
        <v>0</v>
      </c>
      <c r="X33" s="32">
        <v>0</v>
      </c>
    </row>
    <row r="34" spans="1:24" x14ac:dyDescent="0.3">
      <c r="A34" s="29"/>
      <c r="B34" s="34"/>
      <c r="C34" s="35"/>
      <c r="D34" s="23" t="s">
        <v>33</v>
      </c>
      <c r="E34" s="23" t="s">
        <v>17</v>
      </c>
      <c r="F34" s="23" t="s">
        <v>18</v>
      </c>
      <c r="G34" s="30">
        <v>6.6000734846825386</v>
      </c>
      <c r="H34" s="31">
        <v>4.2694659248036749E-4</v>
      </c>
      <c r="I34" s="30">
        <v>4.8184598072111955</v>
      </c>
      <c r="J34" s="32">
        <v>7.172729283130237E-4</v>
      </c>
      <c r="K34" s="33">
        <v>4.0369907849135904</v>
      </c>
      <c r="L34" s="31">
        <v>1.9550694130003161E-3</v>
      </c>
      <c r="M34" s="30">
        <v>63.619999999999983</v>
      </c>
      <c r="N34" s="32">
        <v>9.4562678852076629E-2</v>
      </c>
      <c r="O34" s="33">
        <v>148.09</v>
      </c>
      <c r="P34" s="31">
        <v>1.6824450311108772E-2</v>
      </c>
      <c r="Q34" s="30">
        <v>8.5955958779971837</v>
      </c>
      <c r="R34" s="32">
        <v>3.336084849144641E-4</v>
      </c>
      <c r="S34" s="33">
        <v>6.4787985786802009</v>
      </c>
      <c r="T34" s="31">
        <v>2.8014889763689567E-4</v>
      </c>
      <c r="U34" s="30">
        <v>91.369000000000014</v>
      </c>
      <c r="V34" s="32">
        <v>6.2417151542748682E-3</v>
      </c>
      <c r="W34" s="33">
        <v>0.39251645569620258</v>
      </c>
      <c r="X34" s="32">
        <v>0.17033857362340854</v>
      </c>
    </row>
    <row r="35" spans="1:24" x14ac:dyDescent="0.3">
      <c r="A35" s="29"/>
      <c r="B35" s="34"/>
      <c r="C35" s="35"/>
      <c r="D35" s="23"/>
      <c r="E35" s="23" t="s">
        <v>17</v>
      </c>
      <c r="F35" s="23" t="s">
        <v>19</v>
      </c>
      <c r="G35" s="30">
        <v>4.5609265153174574</v>
      </c>
      <c r="H35" s="31">
        <v>2.9503793234838627E-4</v>
      </c>
      <c r="I35" s="30">
        <v>2.9092506102636251</v>
      </c>
      <c r="J35" s="32">
        <v>4.3306923538042068E-4</v>
      </c>
      <c r="K35" s="33">
        <v>2.2310364056004692</v>
      </c>
      <c r="L35" s="31">
        <v>1.080465938188414E-3</v>
      </c>
      <c r="M35" s="30">
        <v>0</v>
      </c>
      <c r="N35" s="32">
        <v>0</v>
      </c>
      <c r="O35" s="33">
        <v>0</v>
      </c>
      <c r="P35" s="31">
        <v>0</v>
      </c>
      <c r="Q35" s="30">
        <v>164.36304264864961</v>
      </c>
      <c r="R35" s="32">
        <v>6.3791860869480271E-3</v>
      </c>
      <c r="S35" s="33">
        <v>136.81220142132</v>
      </c>
      <c r="T35" s="31">
        <v>5.9158788386453436E-3</v>
      </c>
      <c r="U35" s="30">
        <v>1.742</v>
      </c>
      <c r="V35" s="32">
        <v>1.1900171610444262E-4</v>
      </c>
      <c r="W35" s="33">
        <v>1.4835443037974684E-3</v>
      </c>
      <c r="X35" s="32">
        <v>6.4380694604962061E-4</v>
      </c>
    </row>
    <row r="36" spans="1:24" x14ac:dyDescent="0.3">
      <c r="A36" s="29"/>
      <c r="B36" s="34"/>
      <c r="C36" s="35"/>
      <c r="D36" s="23" t="s">
        <v>34</v>
      </c>
      <c r="E36" s="23" t="s">
        <v>17</v>
      </c>
      <c r="F36" s="23" t="s">
        <v>18</v>
      </c>
      <c r="G36" s="30">
        <v>8.9970065393337908</v>
      </c>
      <c r="H36" s="31">
        <v>5.8199977521567056E-4</v>
      </c>
      <c r="I36" s="30">
        <v>6.0931893474718626</v>
      </c>
      <c r="J36" s="32">
        <v>9.0702837439592338E-4</v>
      </c>
      <c r="K36" s="33">
        <v>4.6196828718173562</v>
      </c>
      <c r="L36" s="31">
        <v>2.2372606631166471E-3</v>
      </c>
      <c r="M36" s="30">
        <v>19.830000000000002</v>
      </c>
      <c r="N36" s="32">
        <v>2.9474660824216913E-2</v>
      </c>
      <c r="O36" s="33">
        <v>70.96500000000006</v>
      </c>
      <c r="P36" s="31">
        <v>8.0623074909030659E-3</v>
      </c>
      <c r="Q36" s="30">
        <v>30.64386021255466</v>
      </c>
      <c r="R36" s="32">
        <v>1.1893360184149339E-3</v>
      </c>
      <c r="S36" s="33">
        <v>25.47206859278775</v>
      </c>
      <c r="T36" s="31">
        <v>1.1014344480909225E-3</v>
      </c>
      <c r="U36" s="30">
        <v>0.48320958083832344</v>
      </c>
      <c r="V36" s="32">
        <v>3.3009626497054472E-5</v>
      </c>
      <c r="W36" s="33">
        <v>5.3999999999999999E-2</v>
      </c>
      <c r="X36" s="32">
        <v>2.3434133377539947E-2</v>
      </c>
    </row>
    <row r="37" spans="1:24" x14ac:dyDescent="0.3">
      <c r="A37" s="29"/>
      <c r="B37" s="34"/>
      <c r="C37" s="35"/>
      <c r="D37" s="23"/>
      <c r="E37" s="23" t="s">
        <v>17</v>
      </c>
      <c r="F37" s="23" t="s">
        <v>22</v>
      </c>
      <c r="G37" s="30">
        <v>33.730993460666184</v>
      </c>
      <c r="H37" s="31">
        <v>2.1819958145059479E-3</v>
      </c>
      <c r="I37" s="30">
        <v>23.888772202917085</v>
      </c>
      <c r="J37" s="32">
        <v>3.5560677638413834E-3</v>
      </c>
      <c r="K37" s="33">
        <v>16.607947394235662</v>
      </c>
      <c r="L37" s="31">
        <v>8.0430428735505377E-3</v>
      </c>
      <c r="M37" s="30">
        <v>0</v>
      </c>
      <c r="N37" s="32">
        <v>0</v>
      </c>
      <c r="O37" s="33">
        <v>0</v>
      </c>
      <c r="P37" s="31">
        <v>0</v>
      </c>
      <c r="Q37" s="30">
        <v>597.00300389156268</v>
      </c>
      <c r="R37" s="32">
        <v>2.317061788903629E-2</v>
      </c>
      <c r="S37" s="33">
        <v>540.72893140721158</v>
      </c>
      <c r="T37" s="31">
        <v>2.3381590307900251E-2</v>
      </c>
      <c r="U37" s="30">
        <v>0.29479041916167675</v>
      </c>
      <c r="V37" s="32">
        <v>2.0138097457742539E-5</v>
      </c>
      <c r="W37" s="33">
        <v>0</v>
      </c>
      <c r="X37" s="32">
        <v>0</v>
      </c>
    </row>
    <row r="38" spans="1:24" x14ac:dyDescent="0.3">
      <c r="A38" s="29"/>
      <c r="B38" s="34"/>
      <c r="C38" s="35"/>
      <c r="D38" s="23" t="s">
        <v>35</v>
      </c>
      <c r="E38" s="23" t="s">
        <v>17</v>
      </c>
      <c r="F38" s="23" t="s">
        <v>18</v>
      </c>
      <c r="G38" s="30">
        <v>14.363735026589156</v>
      </c>
      <c r="H38" s="31">
        <v>9.2916355236431346E-4</v>
      </c>
      <c r="I38" s="30">
        <v>10.809841657386432</v>
      </c>
      <c r="J38" s="32">
        <v>1.6091463020174637E-3</v>
      </c>
      <c r="K38" s="33">
        <v>9.1343276902362014</v>
      </c>
      <c r="L38" s="31">
        <v>4.4236525736545294E-3</v>
      </c>
      <c r="M38" s="30">
        <v>37.142999999999994</v>
      </c>
      <c r="N38" s="32">
        <v>5.5208135501456812E-2</v>
      </c>
      <c r="O38" s="33">
        <v>43.476999999999954</v>
      </c>
      <c r="P38" s="31">
        <v>4.9394059435213401E-3</v>
      </c>
      <c r="Q38" s="30">
        <v>21.464794582443126</v>
      </c>
      <c r="R38" s="32">
        <v>8.3308216222440174E-4</v>
      </c>
      <c r="S38" s="33">
        <v>20.259543659092163</v>
      </c>
      <c r="T38" s="31">
        <v>8.7604032658126357E-4</v>
      </c>
      <c r="U38" s="30">
        <v>1.0999999999999999E-2</v>
      </c>
      <c r="V38" s="32">
        <v>7.5144596851255383E-7</v>
      </c>
      <c r="W38" s="33">
        <v>7.8000000000000014E-2</v>
      </c>
      <c r="X38" s="32">
        <v>3.3849303767557709E-2</v>
      </c>
    </row>
    <row r="39" spans="1:24" x14ac:dyDescent="0.3">
      <c r="A39" s="29"/>
      <c r="B39" s="34"/>
      <c r="C39" s="35"/>
      <c r="D39" s="23"/>
      <c r="E39" s="23" t="s">
        <v>17</v>
      </c>
      <c r="F39" s="23" t="s">
        <v>19</v>
      </c>
      <c r="G39" s="30">
        <v>4.1972649734108671</v>
      </c>
      <c r="H39" s="31">
        <v>2.7151333728235978E-4</v>
      </c>
      <c r="I39" s="30">
        <v>2.9392862976296619</v>
      </c>
      <c r="J39" s="32">
        <v>4.3754032911014109E-4</v>
      </c>
      <c r="K39" s="33">
        <v>2.3362063448377182</v>
      </c>
      <c r="L39" s="31">
        <v>1.1313985616014368E-3</v>
      </c>
      <c r="M39" s="30">
        <v>0</v>
      </c>
      <c r="N39" s="32">
        <v>0</v>
      </c>
      <c r="O39" s="33">
        <v>0</v>
      </c>
      <c r="P39" s="31">
        <v>0</v>
      </c>
      <c r="Q39" s="30">
        <v>95.574969080947511</v>
      </c>
      <c r="R39" s="32">
        <v>3.709413644312804E-3</v>
      </c>
      <c r="S39" s="33">
        <v>83.063456340907862</v>
      </c>
      <c r="T39" s="31">
        <v>3.591736252519232E-3</v>
      </c>
      <c r="U39" s="30">
        <v>0</v>
      </c>
      <c r="V39" s="32">
        <v>0</v>
      </c>
      <c r="W39" s="33">
        <v>2E-3</v>
      </c>
      <c r="X39" s="32">
        <v>8.6793086583481286E-4</v>
      </c>
    </row>
    <row r="40" spans="1:24" x14ac:dyDescent="0.3">
      <c r="A40" s="29"/>
      <c r="B40" s="34"/>
      <c r="C40" s="35"/>
      <c r="D40" s="23" t="s">
        <v>36</v>
      </c>
      <c r="E40" s="23" t="s">
        <v>17</v>
      </c>
      <c r="F40" s="23" t="s">
        <v>18</v>
      </c>
      <c r="G40" s="30">
        <v>0</v>
      </c>
      <c r="H40" s="31">
        <v>0</v>
      </c>
      <c r="I40" s="30">
        <v>0</v>
      </c>
      <c r="J40" s="32">
        <v>0</v>
      </c>
      <c r="K40" s="33">
        <v>0</v>
      </c>
      <c r="L40" s="31">
        <v>0</v>
      </c>
      <c r="M40" s="30">
        <v>0</v>
      </c>
      <c r="N40" s="32">
        <v>0</v>
      </c>
      <c r="O40" s="33">
        <v>0</v>
      </c>
      <c r="P40" s="31">
        <v>0</v>
      </c>
      <c r="Q40" s="30">
        <v>0</v>
      </c>
      <c r="R40" s="32">
        <v>0</v>
      </c>
      <c r="S40" s="33">
        <v>0</v>
      </c>
      <c r="T40" s="31">
        <v>0</v>
      </c>
      <c r="U40" s="30">
        <v>0</v>
      </c>
      <c r="V40" s="32">
        <v>0</v>
      </c>
      <c r="W40" s="33">
        <v>0</v>
      </c>
      <c r="X40" s="32">
        <v>0</v>
      </c>
    </row>
    <row r="41" spans="1:24" x14ac:dyDescent="0.3">
      <c r="A41" s="29"/>
      <c r="B41" s="34"/>
      <c r="C41" s="35"/>
      <c r="D41" s="23"/>
      <c r="E41" s="23" t="s">
        <v>17</v>
      </c>
      <c r="F41" s="23" t="s">
        <v>19</v>
      </c>
      <c r="G41" s="30">
        <v>1.7370000000000001</v>
      </c>
      <c r="H41" s="31">
        <v>1.1236332941739502E-4</v>
      </c>
      <c r="I41" s="30">
        <v>0.88596362891250657</v>
      </c>
      <c r="J41" s="32">
        <v>1.3188399445355245E-4</v>
      </c>
      <c r="K41" s="33">
        <v>0.58654197063750668</v>
      </c>
      <c r="L41" s="31">
        <v>2.8405570568050331E-4</v>
      </c>
      <c r="M41" s="30">
        <v>0</v>
      </c>
      <c r="N41" s="32">
        <v>0</v>
      </c>
      <c r="O41" s="33">
        <v>0</v>
      </c>
      <c r="P41" s="31">
        <v>0</v>
      </c>
      <c r="Q41" s="30">
        <v>0</v>
      </c>
      <c r="R41" s="32">
        <v>0</v>
      </c>
      <c r="S41" s="33">
        <v>0</v>
      </c>
      <c r="T41" s="31">
        <v>0</v>
      </c>
      <c r="U41" s="30">
        <v>0</v>
      </c>
      <c r="V41" s="32">
        <v>0</v>
      </c>
      <c r="W41" s="33">
        <v>0</v>
      </c>
      <c r="X41" s="32">
        <v>0</v>
      </c>
    </row>
    <row r="42" spans="1:24" x14ac:dyDescent="0.3">
      <c r="A42" s="29"/>
      <c r="B42" s="34"/>
      <c r="C42" s="35"/>
      <c r="D42" s="23" t="s">
        <v>37</v>
      </c>
      <c r="E42" s="23" t="s">
        <v>17</v>
      </c>
      <c r="F42" s="23" t="s">
        <v>18</v>
      </c>
      <c r="G42" s="30">
        <v>3.0752740228118554</v>
      </c>
      <c r="H42" s="31">
        <v>1.9893381005985379E-4</v>
      </c>
      <c r="I42" s="30">
        <v>2.3728486131103348</v>
      </c>
      <c r="J42" s="32">
        <v>3.5322076789392391E-4</v>
      </c>
      <c r="K42" s="33">
        <v>1.9868576055790383</v>
      </c>
      <c r="L42" s="31">
        <v>9.6221288073556211E-4</v>
      </c>
      <c r="M42" s="30">
        <v>11.816000000000001</v>
      </c>
      <c r="N42" s="32">
        <v>1.7562914387238882E-2</v>
      </c>
      <c r="O42" s="33">
        <v>107.93399999999997</v>
      </c>
      <c r="P42" s="31">
        <v>1.2262341953401402E-2</v>
      </c>
      <c r="Q42" s="30">
        <v>28.931754921627064</v>
      </c>
      <c r="R42" s="32">
        <v>1.1228865412376192E-3</v>
      </c>
      <c r="S42" s="33">
        <v>27.013826909445854</v>
      </c>
      <c r="T42" s="31">
        <v>1.1681014215411561E-3</v>
      </c>
      <c r="U42" s="30">
        <v>2.5660000000000003</v>
      </c>
      <c r="V42" s="32">
        <v>1.752918504730194E-4</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817.82715707811371</v>
      </c>
      <c r="R43" s="32">
        <v>3.1741147753715088E-2</v>
      </c>
      <c r="S43" s="33">
        <v>817.82715707811371</v>
      </c>
      <c r="T43" s="31">
        <v>3.5363559112162227E-2</v>
      </c>
      <c r="U43" s="30">
        <v>0</v>
      </c>
      <c r="V43" s="32">
        <v>0</v>
      </c>
      <c r="W43" s="33">
        <v>0</v>
      </c>
      <c r="X43" s="32">
        <v>0</v>
      </c>
    </row>
    <row r="44" spans="1:24" x14ac:dyDescent="0.3">
      <c r="A44" s="29"/>
      <c r="B44" s="34"/>
      <c r="C44" s="35"/>
      <c r="D44" s="23"/>
      <c r="E44" s="23" t="s">
        <v>17</v>
      </c>
      <c r="F44" s="23" t="s">
        <v>19</v>
      </c>
      <c r="G44" s="30">
        <v>2.7507259771881429</v>
      </c>
      <c r="H44" s="31">
        <v>1.7793939499814455E-4</v>
      </c>
      <c r="I44" s="30">
        <v>1.8543296754215834</v>
      </c>
      <c r="J44" s="32">
        <v>2.7603436151046445E-4</v>
      </c>
      <c r="K44" s="33">
        <v>1.3569567399803424</v>
      </c>
      <c r="L44" s="31">
        <v>6.5715894795062688E-4</v>
      </c>
      <c r="M44" s="30">
        <v>0</v>
      </c>
      <c r="N44" s="32">
        <v>0</v>
      </c>
      <c r="O44" s="33">
        <v>0</v>
      </c>
      <c r="P44" s="31">
        <v>0</v>
      </c>
      <c r="Q44" s="30">
        <v>546.23133707666125</v>
      </c>
      <c r="R44" s="32">
        <v>2.1200090297568384E-2</v>
      </c>
      <c r="S44" s="33">
        <v>466.55117309055328</v>
      </c>
      <c r="T44" s="31">
        <v>2.0174079382962503E-2</v>
      </c>
      <c r="U44" s="30">
        <v>0</v>
      </c>
      <c r="V44" s="32">
        <v>0</v>
      </c>
      <c r="W44" s="33">
        <v>0</v>
      </c>
      <c r="X44" s="32">
        <v>0</v>
      </c>
    </row>
    <row r="45" spans="1:24" x14ac:dyDescent="0.3">
      <c r="A45" s="29"/>
      <c r="B45" s="34"/>
      <c r="C45" s="35"/>
      <c r="D45" s="23" t="s">
        <v>38</v>
      </c>
      <c r="E45" s="23" t="s">
        <v>17</v>
      </c>
      <c r="F45" s="23" t="s">
        <v>18</v>
      </c>
      <c r="G45" s="30">
        <v>1.369632458002825</v>
      </c>
      <c r="H45" s="31">
        <v>8.859900003415536E-5</v>
      </c>
      <c r="I45" s="30">
        <v>1.2454011153897311</v>
      </c>
      <c r="J45" s="32">
        <v>1.8538963500806159E-4</v>
      </c>
      <c r="K45" s="33">
        <v>1.1683261515832011</v>
      </c>
      <c r="L45" s="31">
        <v>5.6580726711209935E-4</v>
      </c>
      <c r="M45" s="30">
        <v>0.73999999999999988</v>
      </c>
      <c r="N45" s="32">
        <v>1.099911699945563E-3</v>
      </c>
      <c r="O45" s="33">
        <v>44.809999999999995</v>
      </c>
      <c r="P45" s="31">
        <v>5.0908475821512863E-3</v>
      </c>
      <c r="Q45" s="30">
        <v>16.903408006054359</v>
      </c>
      <c r="R45" s="32">
        <v>6.5604763355914773E-4</v>
      </c>
      <c r="S45" s="33">
        <v>8.18</v>
      </c>
      <c r="T45" s="31">
        <v>3.5371032990759118E-4</v>
      </c>
      <c r="U45" s="30">
        <v>0.10500000000000001</v>
      </c>
      <c r="V45" s="32">
        <v>7.1728933358016519E-6</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0.55736754199717509</v>
      </c>
      <c r="H47" s="31">
        <v>3.6055079290726735E-5</v>
      </c>
      <c r="I47" s="30">
        <v>0.37380226061969651</v>
      </c>
      <c r="J47" s="32">
        <v>5.5643971893977036E-5</v>
      </c>
      <c r="K47" s="33">
        <v>0.27762751300569366</v>
      </c>
      <c r="L47" s="31">
        <v>1.3445189444404368E-4</v>
      </c>
      <c r="M47" s="30">
        <v>0</v>
      </c>
      <c r="N47" s="32">
        <v>0</v>
      </c>
      <c r="O47" s="33">
        <v>0</v>
      </c>
      <c r="P47" s="31">
        <v>0</v>
      </c>
      <c r="Q47" s="30">
        <v>303.20083303095373</v>
      </c>
      <c r="R47" s="32">
        <v>1.1767697314758871E-2</v>
      </c>
      <c r="S47" s="33">
        <v>249.76700000000011</v>
      </c>
      <c r="T47" s="31">
        <v>1.0800142783622171E-2</v>
      </c>
      <c r="U47" s="30">
        <v>0</v>
      </c>
      <c r="V47" s="32">
        <v>0</v>
      </c>
      <c r="W47" s="33">
        <v>0</v>
      </c>
      <c r="X47" s="32">
        <v>0</v>
      </c>
    </row>
    <row r="48" spans="1:24" x14ac:dyDescent="0.3">
      <c r="A48" s="29"/>
      <c r="B48" s="34"/>
      <c r="C48" s="35"/>
      <c r="D48" s="23" t="s">
        <v>39</v>
      </c>
      <c r="E48" s="23" t="s">
        <v>17</v>
      </c>
      <c r="F48" s="23" t="s">
        <v>18</v>
      </c>
      <c r="G48" s="30">
        <v>0.35745746954682672</v>
      </c>
      <c r="H48" s="31">
        <v>2.3123265056648554E-5</v>
      </c>
      <c r="I48" s="30">
        <v>0.33580605345997105</v>
      </c>
      <c r="J48" s="32">
        <v>4.9987880141700231E-5</v>
      </c>
      <c r="K48" s="33">
        <v>0.31304333903889514</v>
      </c>
      <c r="L48" s="31">
        <v>1.5160338224837728E-4</v>
      </c>
      <c r="M48" s="30">
        <v>0.99299999999999999</v>
      </c>
      <c r="N48" s="32">
        <v>1.4759625919539784E-3</v>
      </c>
      <c r="O48" s="33">
        <v>3.176000000000001</v>
      </c>
      <c r="P48" s="31">
        <v>3.6082418926383598E-4</v>
      </c>
      <c r="Q48" s="30">
        <v>1.2370530330683375E-3</v>
      </c>
      <c r="R48" s="32">
        <v>4.8011957981548294E-8</v>
      </c>
      <c r="S48" s="33">
        <v>1E-3</v>
      </c>
      <c r="T48" s="31">
        <v>4.3240871626844885E-8</v>
      </c>
      <c r="U48" s="30">
        <v>0</v>
      </c>
      <c r="V48" s="32">
        <v>0</v>
      </c>
      <c r="W48" s="33">
        <v>0</v>
      </c>
      <c r="X48" s="32">
        <v>0</v>
      </c>
    </row>
    <row r="49" spans="1:24" x14ac:dyDescent="0.3">
      <c r="A49" s="29"/>
      <c r="B49" s="34"/>
      <c r="C49" s="35"/>
      <c r="D49" s="23"/>
      <c r="E49" s="23" t="s">
        <v>17</v>
      </c>
      <c r="F49" s="23" t="s">
        <v>22</v>
      </c>
      <c r="G49" s="30">
        <v>2.3845425304531727</v>
      </c>
      <c r="H49" s="31">
        <v>1.5425166255561226E-4</v>
      </c>
      <c r="I49" s="30">
        <v>1.5515998825765642</v>
      </c>
      <c r="J49" s="32">
        <v>2.3097019294013093E-4</v>
      </c>
      <c r="K49" s="33">
        <v>1.1191087020034516</v>
      </c>
      <c r="L49" s="31">
        <v>5.4197180763598536E-4</v>
      </c>
      <c r="M49" s="30">
        <v>0</v>
      </c>
      <c r="N49" s="32">
        <v>0</v>
      </c>
      <c r="O49" s="33">
        <v>0</v>
      </c>
      <c r="P49" s="31">
        <v>0</v>
      </c>
      <c r="Q49" s="30">
        <v>58.676277385185365</v>
      </c>
      <c r="R49" s="32">
        <v>2.2773178586722453E-3</v>
      </c>
      <c r="S49" s="33">
        <v>54.736000000000018</v>
      </c>
      <c r="T49" s="31">
        <v>2.3668323493669825E-3</v>
      </c>
      <c r="U49" s="30">
        <v>0</v>
      </c>
      <c r="V49" s="32">
        <v>0</v>
      </c>
      <c r="W49" s="33">
        <v>1E-3</v>
      </c>
      <c r="X49" s="32">
        <v>4.3396543291740643E-4</v>
      </c>
    </row>
    <row r="50" spans="1:24" x14ac:dyDescent="0.3">
      <c r="A50" s="29"/>
      <c r="B50" s="34"/>
      <c r="C50" s="35"/>
      <c r="D50" s="23" t="s">
        <v>40</v>
      </c>
      <c r="E50" s="23" t="s">
        <v>17</v>
      </c>
      <c r="F50" s="23" t="s">
        <v>18</v>
      </c>
      <c r="G50" s="30">
        <v>0.3065405988437313</v>
      </c>
      <c r="H50" s="31">
        <v>1.9829546509892756E-5</v>
      </c>
      <c r="I50" s="30">
        <v>0.23064989645940231</v>
      </c>
      <c r="J50" s="32">
        <v>3.4334400050601058E-5</v>
      </c>
      <c r="K50" s="33">
        <v>0.19029262116785972</v>
      </c>
      <c r="L50" s="31">
        <v>9.2156584690569767E-5</v>
      </c>
      <c r="M50" s="30">
        <v>3.4800000000000004</v>
      </c>
      <c r="N50" s="32">
        <v>5.1725577240683239E-3</v>
      </c>
      <c r="O50" s="33">
        <v>6.544000000000004</v>
      </c>
      <c r="P50" s="31">
        <v>7.4346142775268999E-4</v>
      </c>
      <c r="Q50" s="30">
        <v>3.6607467887643614</v>
      </c>
      <c r="R50" s="32">
        <v>1.4207929353464755E-4</v>
      </c>
      <c r="S50" s="33">
        <v>3.0089196199267843</v>
      </c>
      <c r="T50" s="31">
        <v>1.3010830702074897E-4</v>
      </c>
      <c r="U50" s="30">
        <v>3.9999999999999994E-2</v>
      </c>
      <c r="V50" s="32">
        <v>2.7325307945911047E-6</v>
      </c>
      <c r="W50" s="33">
        <v>1E-3</v>
      </c>
      <c r="X50" s="32">
        <v>4.3396543291740643E-4</v>
      </c>
    </row>
    <row r="51" spans="1:24" x14ac:dyDescent="0.3">
      <c r="A51" s="29"/>
      <c r="B51" s="34"/>
      <c r="C51" s="35"/>
      <c r="D51" s="23"/>
      <c r="E51" s="23" t="s">
        <v>17</v>
      </c>
      <c r="F51" s="23" t="s">
        <v>22</v>
      </c>
      <c r="G51" s="30">
        <v>2.0459401156268878E-2</v>
      </c>
      <c r="H51" s="31">
        <v>1.3234809624665933E-6</v>
      </c>
      <c r="I51" s="30">
        <v>1.3457521442747436E-2</v>
      </c>
      <c r="J51" s="32">
        <v>2.0032782671817102E-6</v>
      </c>
      <c r="K51" s="33">
        <v>9.3228437877303054E-3</v>
      </c>
      <c r="L51" s="31">
        <v>4.5149488078312928E-6</v>
      </c>
      <c r="M51" s="30">
        <v>0</v>
      </c>
      <c r="N51" s="32">
        <v>0</v>
      </c>
      <c r="O51" s="33">
        <v>0</v>
      </c>
      <c r="P51" s="31">
        <v>0</v>
      </c>
      <c r="Q51" s="30">
        <v>81.529382537013291</v>
      </c>
      <c r="R51" s="32">
        <v>3.1642825198201674E-3</v>
      </c>
      <c r="S51" s="33">
        <v>67.311080380073221</v>
      </c>
      <c r="T51" s="31">
        <v>2.9105897857789839E-3</v>
      </c>
      <c r="U51" s="30">
        <v>0.49199999999999999</v>
      </c>
      <c r="V51" s="32">
        <v>3.3610128773470591E-5</v>
      </c>
      <c r="W51" s="33">
        <v>0</v>
      </c>
      <c r="X51" s="32">
        <v>0</v>
      </c>
    </row>
    <row r="52" spans="1:24" x14ac:dyDescent="0.3">
      <c r="A52" s="29"/>
      <c r="B52" s="34"/>
      <c r="C52" s="35"/>
      <c r="D52" s="23" t="s">
        <v>41</v>
      </c>
      <c r="E52" s="23" t="s">
        <v>17</v>
      </c>
      <c r="F52" s="23" t="s">
        <v>18</v>
      </c>
      <c r="G52" s="30">
        <v>0</v>
      </c>
      <c r="H52" s="31">
        <v>0</v>
      </c>
      <c r="I52" s="30">
        <v>0</v>
      </c>
      <c r="J52" s="32">
        <v>0</v>
      </c>
      <c r="K52" s="33">
        <v>0</v>
      </c>
      <c r="L52" s="31">
        <v>0</v>
      </c>
      <c r="M52" s="30">
        <v>0</v>
      </c>
      <c r="N52" s="32">
        <v>0</v>
      </c>
      <c r="O52" s="33">
        <v>0</v>
      </c>
      <c r="P52" s="31">
        <v>0</v>
      </c>
      <c r="Q52" s="30">
        <v>0</v>
      </c>
      <c r="R52" s="32">
        <v>0</v>
      </c>
      <c r="S52" s="33">
        <v>0</v>
      </c>
      <c r="T52" s="31">
        <v>0</v>
      </c>
      <c r="U52" s="30">
        <v>0</v>
      </c>
      <c r="V52" s="32">
        <v>0</v>
      </c>
      <c r="W52" s="33">
        <v>0</v>
      </c>
      <c r="X52" s="32">
        <v>0</v>
      </c>
    </row>
    <row r="53" spans="1:24" x14ac:dyDescent="0.3">
      <c r="A53" s="29"/>
      <c r="B53" s="34"/>
      <c r="C53" s="35"/>
      <c r="D53" s="23"/>
      <c r="E53" s="23" t="s">
        <v>17</v>
      </c>
      <c r="F53" s="23" t="s">
        <v>22</v>
      </c>
      <c r="G53" s="30">
        <v>0</v>
      </c>
      <c r="H53" s="31">
        <v>0</v>
      </c>
      <c r="I53" s="30">
        <v>0</v>
      </c>
      <c r="J53" s="32">
        <v>0</v>
      </c>
      <c r="K53" s="33">
        <v>0</v>
      </c>
      <c r="L53" s="31">
        <v>0</v>
      </c>
      <c r="M53" s="30">
        <v>0</v>
      </c>
      <c r="N53" s="32">
        <v>0</v>
      </c>
      <c r="O53" s="33">
        <v>0</v>
      </c>
      <c r="P53" s="31">
        <v>0</v>
      </c>
      <c r="Q53" s="30">
        <v>0</v>
      </c>
      <c r="R53" s="32">
        <v>0</v>
      </c>
      <c r="S53" s="33">
        <v>0</v>
      </c>
      <c r="T53" s="31">
        <v>0</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211.83728472590235</v>
      </c>
      <c r="R54" s="32">
        <v>8.221735480457331E-3</v>
      </c>
      <c r="S54" s="33">
        <v>211.83728472590235</v>
      </c>
      <c r="T54" s="31">
        <v>9.1600288346121318E-3</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13.636520959761317</v>
      </c>
      <c r="R55" s="32">
        <v>5.2925465104000527E-4</v>
      </c>
      <c r="S55" s="33">
        <v>13.636520959761317</v>
      </c>
      <c r="T55" s="31">
        <v>5.8965505225781875E-4</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2.4305528333333335</v>
      </c>
      <c r="R56" s="32">
        <v>9.4333547056172693E-5</v>
      </c>
      <c r="S56" s="33">
        <v>2.4305528333333335</v>
      </c>
      <c r="T56" s="31">
        <v>1.0509922304843079E-4</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0</v>
      </c>
      <c r="R58" s="32">
        <v>0</v>
      </c>
      <c r="S58" s="33">
        <v>0</v>
      </c>
      <c r="T58" s="31">
        <v>0</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6359.5643151611148</v>
      </c>
      <c r="R59" s="32">
        <v>0.24682461181403695</v>
      </c>
      <c r="S59" s="33">
        <v>6359.5643151611148</v>
      </c>
      <c r="T59" s="31">
        <v>0.27499310415454548</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160.25500583427964</v>
      </c>
      <c r="R60" s="32">
        <v>6.2197467697596839E-3</v>
      </c>
      <c r="S60" s="33">
        <v>160.25500583427964</v>
      </c>
      <c r="T60" s="31">
        <v>6.9295661348393644E-3</v>
      </c>
      <c r="U60" s="30">
        <v>0</v>
      </c>
      <c r="V60" s="32">
        <v>0</v>
      </c>
      <c r="W60" s="33">
        <v>0</v>
      </c>
      <c r="X60" s="32">
        <v>0</v>
      </c>
    </row>
    <row r="61" spans="1:24" x14ac:dyDescent="0.3">
      <c r="A61" s="29"/>
      <c r="B61" s="34"/>
      <c r="C61" s="22"/>
      <c r="D61" s="23" t="s">
        <v>48</v>
      </c>
      <c r="E61" s="23"/>
      <c r="F61" s="23"/>
      <c r="G61" s="30">
        <v>111.01000000000003</v>
      </c>
      <c r="H61" s="31">
        <v>7.181032353842846E-3</v>
      </c>
      <c r="I61" s="30">
        <v>61.326914345546442</v>
      </c>
      <c r="J61" s="32">
        <v>9.1290863049641822E-3</v>
      </c>
      <c r="K61" s="33">
        <v>41.355459512482362</v>
      </c>
      <c r="L61" s="31">
        <v>2.0027985759981822E-2</v>
      </c>
      <c r="M61" s="30">
        <v>104.72099999999999</v>
      </c>
      <c r="N61" s="32">
        <v>0.15565385558108014</v>
      </c>
      <c r="O61" s="33">
        <v>137.10300000000004</v>
      </c>
      <c r="P61" s="31">
        <v>1.5576221291133409E-2</v>
      </c>
      <c r="Q61" s="30">
        <v>45.252743065199361</v>
      </c>
      <c r="R61" s="32">
        <v>1.7563295513751266E-3</v>
      </c>
      <c r="S61" s="33">
        <v>40.493999999999986</v>
      </c>
      <c r="T61" s="31">
        <v>1.7509958556574561E-3</v>
      </c>
      <c r="U61" s="30">
        <v>0.161</v>
      </c>
      <c r="V61" s="32">
        <v>1.0998436448229198E-5</v>
      </c>
      <c r="W61" s="33">
        <v>1.6E-2</v>
      </c>
      <c r="X61" s="32">
        <v>6.9434469266785028E-3</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4793.0186345019765</v>
      </c>
      <c r="R63" s="32">
        <v>0.18602453018016604</v>
      </c>
      <c r="S63" s="33">
        <v>4793.0186345019765</v>
      </c>
      <c r="T63" s="31">
        <v>0.20725430347957532</v>
      </c>
      <c r="U63" s="30">
        <v>0</v>
      </c>
      <c r="V63" s="32">
        <v>0</v>
      </c>
      <c r="W63" s="33">
        <v>0</v>
      </c>
      <c r="X63" s="32">
        <v>0</v>
      </c>
    </row>
    <row r="64" spans="1:24" x14ac:dyDescent="0.3">
      <c r="A64" s="29"/>
      <c r="B64" s="34"/>
      <c r="C64" s="22"/>
      <c r="D64" s="23" t="s">
        <v>51</v>
      </c>
      <c r="E64" s="23"/>
      <c r="F64" s="23"/>
      <c r="G64" s="30">
        <v>6.0000000000000001E-3</v>
      </c>
      <c r="H64" s="31">
        <v>3.8812894444696034E-7</v>
      </c>
      <c r="I64" s="30">
        <v>3.9760496677065504E-3</v>
      </c>
      <c r="J64" s="32">
        <v>5.9187227918883861E-7</v>
      </c>
      <c r="K64" s="33">
        <v>3.1131887323407174E-3</v>
      </c>
      <c r="L64" s="31">
        <v>1.5076824277732016E-6</v>
      </c>
      <c r="M64" s="30">
        <v>0</v>
      </c>
      <c r="N64" s="32">
        <v>0</v>
      </c>
      <c r="O64" s="33">
        <v>1.7000000000000001E-2</v>
      </c>
      <c r="P64" s="31">
        <v>1.9313637334651167E-6</v>
      </c>
      <c r="Q64" s="30">
        <v>427.42014652062699</v>
      </c>
      <c r="R64" s="32">
        <v>1.6588842649951224E-2</v>
      </c>
      <c r="S64" s="33">
        <v>426.09344182992663</v>
      </c>
      <c r="T64" s="31">
        <v>1.8424651819208358E-2</v>
      </c>
      <c r="U64" s="30">
        <v>0</v>
      </c>
      <c r="V64" s="32">
        <v>0</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222.06348579519084</v>
      </c>
      <c r="R65" s="32">
        <v>8.6186302965443468E-3</v>
      </c>
      <c r="S65" s="33">
        <v>222.06348579519084</v>
      </c>
      <c r="T65" s="31">
        <v>9.6022186822795411E-3</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8.6688899999999975</v>
      </c>
      <c r="R66" s="32">
        <v>3.3645314412617569E-4</v>
      </c>
      <c r="S66" s="33">
        <v>8.6688899999999975</v>
      </c>
      <c r="T66" s="31">
        <v>3.7485035963723924E-4</v>
      </c>
      <c r="U66" s="30">
        <v>0</v>
      </c>
      <c r="V66" s="32">
        <v>0</v>
      </c>
      <c r="W66" s="33">
        <v>0</v>
      </c>
      <c r="X66" s="32">
        <v>0</v>
      </c>
    </row>
    <row r="67" spans="1:24" x14ac:dyDescent="0.3">
      <c r="A67" s="29"/>
      <c r="B67" s="34"/>
      <c r="C67" s="22"/>
      <c r="D67" s="23" t="s">
        <v>54</v>
      </c>
      <c r="E67" s="23"/>
      <c r="F67" s="23"/>
      <c r="G67" s="30">
        <v>5.0000000000000001E-3</v>
      </c>
      <c r="H67" s="31">
        <v>3.234407870391336E-7</v>
      </c>
      <c r="I67" s="30">
        <v>3.3133747230887915E-3</v>
      </c>
      <c r="J67" s="32">
        <v>4.9322689932403209E-7</v>
      </c>
      <c r="K67" s="33">
        <v>2.5943239436172646E-3</v>
      </c>
      <c r="L67" s="31">
        <v>1.2564020231443346E-6</v>
      </c>
      <c r="M67" s="30">
        <v>0</v>
      </c>
      <c r="N67" s="32">
        <v>0</v>
      </c>
      <c r="O67" s="33">
        <v>0.157</v>
      </c>
      <c r="P67" s="31">
        <v>1.7836712126707253E-5</v>
      </c>
      <c r="Q67" s="30">
        <v>0</v>
      </c>
      <c r="R67" s="32">
        <v>0</v>
      </c>
      <c r="S67" s="33">
        <v>0</v>
      </c>
      <c r="T67" s="31">
        <v>0</v>
      </c>
      <c r="U67" s="30">
        <v>0</v>
      </c>
      <c r="V67" s="32">
        <v>0</v>
      </c>
      <c r="W67" s="33">
        <v>0</v>
      </c>
      <c r="X67" s="32">
        <v>0</v>
      </c>
    </row>
    <row r="68" spans="1:24" x14ac:dyDescent="0.3">
      <c r="A68" s="29"/>
      <c r="B68" s="34"/>
      <c r="C68" s="22"/>
      <c r="D68" s="23" t="s">
        <v>55</v>
      </c>
      <c r="E68" s="23"/>
      <c r="F68" s="23"/>
      <c r="G68" s="30">
        <v>123.60736662921799</v>
      </c>
      <c r="H68" s="31">
        <v>7.9959327892778018E-3</v>
      </c>
      <c r="I68" s="30">
        <v>117.61234392308927</v>
      </c>
      <c r="J68" s="32">
        <v>1.7507700324743032E-2</v>
      </c>
      <c r="K68" s="33">
        <v>81.036849543319491</v>
      </c>
      <c r="L68" s="31">
        <v>3.9245238423660095E-2</v>
      </c>
      <c r="M68" s="30">
        <v>0</v>
      </c>
      <c r="N68" s="32">
        <v>0</v>
      </c>
      <c r="O68" s="33">
        <v>1.1775865333333337</v>
      </c>
      <c r="P68" s="31">
        <v>1.3378517197040654E-4</v>
      </c>
      <c r="Q68" s="30">
        <v>500.95244041519271</v>
      </c>
      <c r="R68" s="32">
        <v>1.9442745684323172E-2</v>
      </c>
      <c r="S68" s="33">
        <v>221.33345225655142</v>
      </c>
      <c r="T68" s="31">
        <v>9.5706513957519411E-3</v>
      </c>
      <c r="U68" s="30">
        <v>58.457260166666629</v>
      </c>
      <c r="V68" s="32">
        <v>3.9934065893210127E-3</v>
      </c>
      <c r="W68" s="33">
        <v>0</v>
      </c>
      <c r="X68" s="32">
        <v>0</v>
      </c>
    </row>
    <row r="69" spans="1:24" x14ac:dyDescent="0.3">
      <c r="A69" s="29"/>
      <c r="B69" s="34"/>
      <c r="C69" s="22"/>
      <c r="D69" s="23" t="s">
        <v>56</v>
      </c>
      <c r="E69" s="23"/>
      <c r="F69" s="23"/>
      <c r="G69" s="30">
        <v>1.6E-2</v>
      </c>
      <c r="H69" s="31">
        <v>1.0350105185252274E-6</v>
      </c>
      <c r="I69" s="30">
        <v>1.1470683222568848E-2</v>
      </c>
      <c r="J69" s="32">
        <v>1.7075187661604601E-6</v>
      </c>
      <c r="K69" s="33">
        <v>9.017086806894033E-3</v>
      </c>
      <c r="L69" s="31">
        <v>4.3668741272354806E-6</v>
      </c>
      <c r="M69" s="30">
        <v>5.9000000000000004E-2</v>
      </c>
      <c r="N69" s="32">
        <v>8.7695662563227325E-5</v>
      </c>
      <c r="O69" s="33">
        <v>0.11700000000000001</v>
      </c>
      <c r="P69" s="31">
        <v>1.3292326871495214E-5</v>
      </c>
      <c r="Q69" s="30">
        <v>0</v>
      </c>
      <c r="R69" s="32">
        <v>0</v>
      </c>
      <c r="S69" s="33">
        <v>0</v>
      </c>
      <c r="T69" s="31">
        <v>0</v>
      </c>
      <c r="U69" s="30">
        <v>0</v>
      </c>
      <c r="V69" s="32">
        <v>0</v>
      </c>
      <c r="W69" s="33">
        <v>0</v>
      </c>
      <c r="X69" s="32">
        <v>0</v>
      </c>
    </row>
    <row r="70" spans="1:24" x14ac:dyDescent="0.3">
      <c r="A70" s="29"/>
      <c r="B70" s="34"/>
      <c r="C70" s="22"/>
      <c r="D70" s="23" t="s">
        <v>48</v>
      </c>
      <c r="E70" s="23"/>
      <c r="F70" s="23"/>
      <c r="G70" s="30">
        <v>7.6711950793541259</v>
      </c>
      <c r="H70" s="31">
        <v>4.9623547479940545E-4</v>
      </c>
      <c r="I70" s="30">
        <v>5.4765212293887195</v>
      </c>
      <c r="J70" s="32">
        <v>8.1523154209843019E-4</v>
      </c>
      <c r="K70" s="33">
        <v>3.4527757143674918</v>
      </c>
      <c r="L70" s="31">
        <v>1.672140598967131E-3</v>
      </c>
      <c r="M70" s="30">
        <v>36.947245125565821</v>
      </c>
      <c r="N70" s="32">
        <v>5.4917171884279081E-2</v>
      </c>
      <c r="O70" s="33">
        <v>86.630315040329549</v>
      </c>
      <c r="P70" s="31">
        <v>9.8420381580911834E-3</v>
      </c>
      <c r="Q70" s="30">
        <v>12.433983097463042</v>
      </c>
      <c r="R70" s="32">
        <v>4.8258228067874501E-4</v>
      </c>
      <c r="S70" s="33">
        <v>11.185802465255435</v>
      </c>
      <c r="T70" s="31">
        <v>4.8368384844335534E-4</v>
      </c>
      <c r="U70" s="30">
        <v>33.139431037523373</v>
      </c>
      <c r="V70" s="32">
        <v>2.2638628956315218E-3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2613.2338280612544</v>
      </c>
      <c r="H72" s="31">
        <v>0.16904528121308401</v>
      </c>
      <c r="I72" s="30">
        <v>1451.7965711451416</v>
      </c>
      <c r="J72" s="32">
        <v>0.21611353410931142</v>
      </c>
      <c r="K72" s="33">
        <v>145.1796571145141</v>
      </c>
      <c r="L72" s="31">
        <v>7.0308881574654272E-2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23.481157258133663</v>
      </c>
      <c r="R73" s="32">
        <v>9.1134034313738478E-4</v>
      </c>
      <c r="S73" s="33">
        <v>19.794615568606677</v>
      </c>
      <c r="T73" s="31">
        <v>8.5593643070486648E-4</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1616.0942282923916</v>
      </c>
      <c r="R74" s="32">
        <v>6.2723138061867301E-2</v>
      </c>
      <c r="S74" s="33">
        <v>1616.0942282923916</v>
      </c>
      <c r="T74" s="31">
        <v>6.9881323062476255E-2</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296.7454767072137</v>
      </c>
      <c r="R75" s="32">
        <v>1.1517154865659029E-2</v>
      </c>
      <c r="S75" s="33">
        <v>296.7454767072137</v>
      </c>
      <c r="T75" s="31">
        <v>1.2831533064143518E-2</v>
      </c>
      <c r="U75" s="30">
        <v>0</v>
      </c>
      <c r="V75" s="32">
        <v>0</v>
      </c>
      <c r="W75" s="33">
        <v>0</v>
      </c>
      <c r="X75" s="32">
        <v>0</v>
      </c>
    </row>
    <row r="76" spans="1:24" x14ac:dyDescent="0.3">
      <c r="A76" s="29"/>
      <c r="B76" s="34"/>
      <c r="C76" s="22"/>
      <c r="D76" s="23" t="s">
        <v>62</v>
      </c>
      <c r="E76" s="23"/>
      <c r="F76" s="23"/>
      <c r="G76" s="30">
        <v>5401.0499711354933</v>
      </c>
      <c r="H76" s="31">
        <v>0.34938397070035077</v>
      </c>
      <c r="I76" s="30">
        <v>1036.7340520370503</v>
      </c>
      <c r="J76" s="32">
        <v>0.15432758581353223</v>
      </c>
      <c r="K76" s="33">
        <v>250.82276256441173</v>
      </c>
      <c r="L76" s="31">
        <v>0.12147065408384833</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0</v>
      </c>
      <c r="H77" s="31">
        <v>0</v>
      </c>
      <c r="I77" s="30">
        <v>0</v>
      </c>
      <c r="J77" s="32">
        <v>0</v>
      </c>
      <c r="K77" s="33">
        <v>0</v>
      </c>
      <c r="L77" s="31">
        <v>0</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0</v>
      </c>
      <c r="H78" s="31">
        <v>0</v>
      </c>
      <c r="I78" s="30">
        <v>0</v>
      </c>
      <c r="J78" s="32">
        <v>0</v>
      </c>
      <c r="K78" s="33">
        <v>0</v>
      </c>
      <c r="L78" s="31">
        <v>0</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3648.6115586342335</v>
      </c>
      <c r="H79" s="31">
        <v>0.23602195882494728</v>
      </c>
      <c r="I79" s="30">
        <v>1919.9184302461351</v>
      </c>
      <c r="J79" s="32">
        <v>0.28579786273693614</v>
      </c>
      <c r="K79" s="33">
        <v>642.77190910024353</v>
      </c>
      <c r="L79" s="31">
        <v>0.31128723496568594</v>
      </c>
      <c r="M79" s="30">
        <v>0</v>
      </c>
      <c r="N79" s="32">
        <v>0</v>
      </c>
      <c r="O79" s="33">
        <v>0</v>
      </c>
      <c r="P79" s="31">
        <v>0</v>
      </c>
      <c r="Q79" s="30">
        <v>288.38827509231038</v>
      </c>
      <c r="R79" s="32">
        <v>1.1192798833983627E-2</v>
      </c>
      <c r="S79" s="33">
        <v>288.38827509231038</v>
      </c>
      <c r="T79" s="31">
        <v>1.2470160381953822E-2</v>
      </c>
      <c r="U79" s="30">
        <v>0</v>
      </c>
      <c r="V79" s="32">
        <v>0</v>
      </c>
      <c r="W79" s="33">
        <v>0</v>
      </c>
      <c r="X79" s="32">
        <v>0</v>
      </c>
    </row>
    <row r="80" spans="1:24" x14ac:dyDescent="0.3">
      <c r="A80" s="29"/>
      <c r="B80" s="34"/>
      <c r="C80" s="22"/>
      <c r="D80" s="23" t="s">
        <v>66</v>
      </c>
      <c r="E80" s="23"/>
      <c r="F80" s="23"/>
      <c r="G80" s="30">
        <v>2542.8948435084999</v>
      </c>
      <c r="H80" s="31">
        <v>0.16449518190842874</v>
      </c>
      <c r="I80" s="30">
        <v>1271.4474232543996</v>
      </c>
      <c r="J80" s="32">
        <v>0.1892668721878496</v>
      </c>
      <c r="K80" s="33">
        <v>255.45675760600002</v>
      </c>
      <c r="L80" s="31">
        <v>0.12371484597045387</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9.8205188481943146</v>
      </c>
      <c r="H81" s="31">
        <v>6.35271269078523E-4</v>
      </c>
      <c r="I81" s="30">
        <v>9.4276980942665425</v>
      </c>
      <c r="J81" s="32">
        <v>1.4034012713368439E-3</v>
      </c>
      <c r="K81" s="33">
        <v>8.8384669633748842</v>
      </c>
      <c r="L81" s="31">
        <v>4.2803705379966294E-3</v>
      </c>
      <c r="M81" s="30">
        <v>37.573204791170895</v>
      </c>
      <c r="N81" s="32">
        <v>5.5847577776026419E-2</v>
      </c>
      <c r="O81" s="33">
        <v>171.34781428100121</v>
      </c>
      <c r="P81" s="31">
        <v>1.9466762018284817E-2</v>
      </c>
      <c r="Q81" s="30">
        <v>14.062746731315798</v>
      </c>
      <c r="R81" s="32">
        <v>5.4579713813432873E-4</v>
      </c>
      <c r="S81" s="33">
        <v>11.226793521325895</v>
      </c>
      <c r="T81" s="31">
        <v>4.8545633743674689E-4</v>
      </c>
      <c r="U81" s="30">
        <v>95.523958401002631</v>
      </c>
      <c r="V81" s="32">
        <v>6.5255539487994851E-3</v>
      </c>
      <c r="W81" s="33">
        <v>0</v>
      </c>
      <c r="X81" s="32">
        <v>0</v>
      </c>
    </row>
    <row r="82" spans="1:24" x14ac:dyDescent="0.3">
      <c r="A82" s="29"/>
      <c r="B82" s="34"/>
      <c r="C82" s="22">
        <v>5</v>
      </c>
      <c r="D82" s="23" t="s">
        <v>68</v>
      </c>
      <c r="E82" s="23"/>
      <c r="F82" s="23"/>
      <c r="G82" s="30">
        <v>7.7170000000000005</v>
      </c>
      <c r="H82" s="31">
        <v>4.9919851071619878E-4</v>
      </c>
      <c r="I82" s="30">
        <v>3.0302020763584228</v>
      </c>
      <c r="J82" s="32">
        <v>4.5107399535366632E-4</v>
      </c>
      <c r="K82" s="33">
        <v>2.6557387985760785</v>
      </c>
      <c r="L82" s="31">
        <v>1.2861445494048692E-3</v>
      </c>
      <c r="M82" s="30">
        <v>55.379999999999995</v>
      </c>
      <c r="N82" s="32">
        <v>8.2315013436466591E-2</v>
      </c>
      <c r="O82" s="33">
        <v>306.26599999999996</v>
      </c>
      <c r="P82" s="31">
        <v>3.4794767364319253E-2</v>
      </c>
      <c r="Q82" s="30">
        <v>46.127166339764976</v>
      </c>
      <c r="R82" s="32">
        <v>1.7902672827368935E-3</v>
      </c>
      <c r="S82" s="33">
        <v>26.332000000000004</v>
      </c>
      <c r="T82" s="31">
        <v>1.1386186316780797E-3</v>
      </c>
      <c r="U82" s="30">
        <v>25.929000000000002</v>
      </c>
      <c r="V82" s="32">
        <v>1.7712947743238193E-3</v>
      </c>
      <c r="W82" s="33">
        <v>1.7000000000000001E-2</v>
      </c>
      <c r="X82" s="32">
        <v>7.3774123595959093E-3</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127.21944744915045</v>
      </c>
      <c r="H84" s="31">
        <v>8.2295916419273842E-3</v>
      </c>
      <c r="I84" s="30">
        <v>120.26348127592534</v>
      </c>
      <c r="J84" s="32">
        <v>1.7902346981249932E-2</v>
      </c>
      <c r="K84" s="33">
        <v>56.797475860714258</v>
      </c>
      <c r="L84" s="31">
        <v>2.7506381289221362E-2</v>
      </c>
      <c r="M84" s="30">
        <v>14.026906993941576</v>
      </c>
      <c r="N84" s="32">
        <v>2.0849133941465658E-2</v>
      </c>
      <c r="O84" s="33">
        <v>30.065870318981336</v>
      </c>
      <c r="P84" s="31">
        <v>3.4157724440674014E-3</v>
      </c>
      <c r="Q84" s="30">
        <v>52.429530725828556</v>
      </c>
      <c r="R84" s="32">
        <v>2.0348718760723641E-3</v>
      </c>
      <c r="S84" s="33">
        <v>30.928180175166261</v>
      </c>
      <c r="T84" s="31">
        <v>1.3373614686062933E-3</v>
      </c>
      <c r="U84" s="30">
        <v>345.67127768266681</v>
      </c>
      <c r="V84" s="32">
        <v>2.3613935276838503E-2</v>
      </c>
      <c r="W84" s="33">
        <v>0</v>
      </c>
      <c r="X84" s="32">
        <v>0</v>
      </c>
    </row>
    <row r="85" spans="1:24" x14ac:dyDescent="0.3">
      <c r="A85" s="29"/>
      <c r="B85" s="34"/>
      <c r="C85" s="22"/>
      <c r="D85" s="23" t="s">
        <v>71</v>
      </c>
      <c r="E85" s="23"/>
      <c r="F85" s="23"/>
      <c r="G85" s="30">
        <v>4.5670106250000002E-2</v>
      </c>
      <c r="H85" s="31">
        <v>2.9543150219321708E-6</v>
      </c>
      <c r="I85" s="30">
        <v>4.4820642273750003E-2</v>
      </c>
      <c r="J85" s="32">
        <v>6.6719729164182846E-6</v>
      </c>
      <c r="K85" s="33">
        <v>4.3500776203125001E-2</v>
      </c>
      <c r="L85" s="31">
        <v>2.1066938600485831E-5</v>
      </c>
      <c r="M85" s="30">
        <v>0</v>
      </c>
      <c r="N85" s="32">
        <v>0</v>
      </c>
      <c r="O85" s="33">
        <v>0</v>
      </c>
      <c r="P85" s="31">
        <v>0</v>
      </c>
      <c r="Q85" s="30">
        <v>8.3466056250000004E-2</v>
      </c>
      <c r="R85" s="32">
        <v>3.2394478477780598E-6</v>
      </c>
      <c r="S85" s="33">
        <v>6.2993250000000001E-2</v>
      </c>
      <c r="T85" s="31">
        <v>2.7238830366077467E-6</v>
      </c>
      <c r="U85" s="30">
        <v>0.55906509375000002</v>
      </c>
      <c r="V85" s="32">
        <v>3.8191564621320958E-5</v>
      </c>
      <c r="W85" s="33">
        <v>0</v>
      </c>
      <c r="X85" s="32">
        <v>0</v>
      </c>
    </row>
    <row r="86" spans="1:24" x14ac:dyDescent="0.3">
      <c r="A86" s="29"/>
      <c r="B86" s="34"/>
      <c r="C86" s="22"/>
      <c r="D86" s="23" t="s">
        <v>72</v>
      </c>
      <c r="E86" s="23"/>
      <c r="F86" s="23"/>
      <c r="G86" s="30">
        <v>0.33505250233156636</v>
      </c>
      <c r="H86" s="31">
        <v>2.1673929010710595E-5</v>
      </c>
      <c r="I86" s="30">
        <v>0.3288205257881992</v>
      </c>
      <c r="J86" s="32">
        <v>4.8948018839662428E-5</v>
      </c>
      <c r="K86" s="33">
        <v>0.30918149128254535</v>
      </c>
      <c r="L86" s="31">
        <v>1.4973313264208174E-4</v>
      </c>
      <c r="M86" s="30">
        <v>4.6276529011307589E-3</v>
      </c>
      <c r="N86" s="32">
        <v>6.878391309784797E-6</v>
      </c>
      <c r="O86" s="33">
        <v>0.24063795085879947</v>
      </c>
      <c r="P86" s="31">
        <v>2.7338788893179187E-5</v>
      </c>
      <c r="Q86" s="30">
        <v>0.29890735214623776</v>
      </c>
      <c r="R86" s="32">
        <v>1.1601060623912831E-5</v>
      </c>
      <c r="S86" s="33">
        <v>0.22559045444999079</v>
      </c>
      <c r="T86" s="31">
        <v>9.7547278811136504E-6</v>
      </c>
      <c r="U86" s="30">
        <v>3.3111617422463011</v>
      </c>
      <c r="V86" s="32">
        <v>2.2619628566399882E-4</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1474.5726179957139</v>
      </c>
      <c r="R87" s="32">
        <v>5.7230463596495543E-2</v>
      </c>
      <c r="S87" s="33">
        <v>9.3680103722653758</v>
      </c>
      <c r="T87" s="31">
        <v>4.0508093390607849E-4</v>
      </c>
      <c r="U87" s="30">
        <v>0</v>
      </c>
      <c r="V87" s="32">
        <v>0</v>
      </c>
      <c r="W87" s="33">
        <v>0</v>
      </c>
      <c r="X87" s="32">
        <v>0</v>
      </c>
    </row>
    <row r="88" spans="1:24" x14ac:dyDescent="0.3">
      <c r="A88" s="29"/>
      <c r="B88" s="21"/>
      <c r="C88" s="22">
        <v>8</v>
      </c>
      <c r="D88" s="23" t="s">
        <v>48</v>
      </c>
      <c r="E88" s="23"/>
      <c r="F88" s="23"/>
      <c r="G88" s="30">
        <v>48.824648271012393</v>
      </c>
      <c r="H88" s="31">
        <v>3.1583765327370243E-3</v>
      </c>
      <c r="I88" s="30">
        <v>44.117324184295967</v>
      </c>
      <c r="J88" s="32">
        <v>6.5672774233058928E-3</v>
      </c>
      <c r="K88" s="33">
        <v>39.143232614709696</v>
      </c>
      <c r="L88" s="31">
        <v>1.8956629055722096E-2</v>
      </c>
      <c r="M88" s="30">
        <v>0.34273861328948979</v>
      </c>
      <c r="N88" s="32">
        <v>5.0943541997328058E-4</v>
      </c>
      <c r="O88" s="33">
        <v>9.0509065970442322</v>
      </c>
      <c r="P88" s="31">
        <v>1.0282701621477295E-3</v>
      </c>
      <c r="Q88" s="30">
        <v>9.0878511944444593</v>
      </c>
      <c r="R88" s="32">
        <v>3.5271368165032201E-4</v>
      </c>
      <c r="S88" s="33">
        <v>8.9969726824999849</v>
      </c>
      <c r="T88" s="31">
        <v>3.8903694079421211E-4</v>
      </c>
      <c r="U88" s="30">
        <v>398.66778200527978</v>
      </c>
      <c r="V88" s="32">
        <v>2.7234299778519017E-2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76.696813000000006</v>
      </c>
      <c r="H91" s="31">
        <v>4.9613755120226513E-3</v>
      </c>
      <c r="I91" s="30">
        <v>58.974809</v>
      </c>
      <c r="J91" s="32">
        <v>8.7789533669710221E-3</v>
      </c>
      <c r="K91" s="33">
        <v>31.441314999999999</v>
      </c>
      <c r="L91" s="31">
        <v>1.522667663516199E-2</v>
      </c>
      <c r="M91" s="30">
        <v>2.1857479999999998</v>
      </c>
      <c r="N91" s="32">
        <v>3.2488240518008301E-3</v>
      </c>
      <c r="O91" s="33">
        <v>799.57967699999995</v>
      </c>
      <c r="P91" s="31">
        <v>9.0839952363150109E-2</v>
      </c>
      <c r="Q91" s="30">
        <v>2276.1806630000001</v>
      </c>
      <c r="R91" s="32">
        <v>8.8342122309263735E-2</v>
      </c>
      <c r="S91" s="33">
        <v>2046.9694320000001</v>
      </c>
      <c r="T91" s="31">
        <v>8.8512742433187602E-2</v>
      </c>
      <c r="U91" s="30">
        <v>4173.0032309999997</v>
      </c>
      <c r="V91" s="32">
        <v>0.28507149586589192</v>
      </c>
      <c r="W91" s="33">
        <v>0.64362200000000003</v>
      </c>
      <c r="X91" s="32">
        <v>0.27930969986516696</v>
      </c>
    </row>
    <row r="92" spans="1:24" x14ac:dyDescent="0.3">
      <c r="A92" s="29"/>
      <c r="B92" s="21"/>
      <c r="C92" s="22"/>
      <c r="D92" s="23" t="s">
        <v>78</v>
      </c>
      <c r="E92" s="23"/>
      <c r="F92" s="23"/>
      <c r="G92" s="30">
        <v>0.85369200000000001</v>
      </c>
      <c r="H92" s="31">
        <v>5.5223762473802408E-5</v>
      </c>
      <c r="I92" s="30">
        <v>0.652949</v>
      </c>
      <c r="J92" s="32">
        <v>9.7197581801585178E-5</v>
      </c>
      <c r="K92" s="33">
        <v>0.34106599999999998</v>
      </c>
      <c r="L92" s="31">
        <v>1.6517444302975749E-4</v>
      </c>
      <c r="M92" s="30">
        <v>2.6093000000000002E-2</v>
      </c>
      <c r="N92" s="32">
        <v>3.878377836037781E-5</v>
      </c>
      <c r="O92" s="33">
        <v>1.828084</v>
      </c>
      <c r="P92" s="31">
        <v>2.0768794937222612E-4</v>
      </c>
      <c r="Q92" s="30">
        <v>18.943010999999998</v>
      </c>
      <c r="R92" s="32">
        <v>7.3520780747785843E-4</v>
      </c>
      <c r="S92" s="33">
        <v>17.035450000000001</v>
      </c>
      <c r="T92" s="31">
        <v>7.3662770655553479E-4</v>
      </c>
      <c r="U92" s="30">
        <v>27.897815999999999</v>
      </c>
      <c r="V92" s="32">
        <v>1.9057910330459111E-3</v>
      </c>
      <c r="W92" s="33">
        <v>7.6730000000000001E-3</v>
      </c>
      <c r="X92" s="32">
        <v>3.3298167667752594E-3</v>
      </c>
    </row>
    <row r="93" spans="1:24" x14ac:dyDescent="0.3">
      <c r="A93" s="29"/>
      <c r="B93" s="21"/>
      <c r="C93" s="22"/>
      <c r="D93" s="23" t="s">
        <v>79</v>
      </c>
      <c r="E93" s="23"/>
      <c r="F93" s="23"/>
      <c r="G93" s="30">
        <v>3.8684790000000002</v>
      </c>
      <c r="H93" s="31">
        <v>2.502447784808721E-4</v>
      </c>
      <c r="I93" s="30">
        <v>3.0278130000000001</v>
      </c>
      <c r="J93" s="32">
        <v>4.507183589337039E-4</v>
      </c>
      <c r="K93" s="33">
        <v>1.6326669999999999</v>
      </c>
      <c r="L93" s="31">
        <v>7.9068233825143827E-4</v>
      </c>
      <c r="M93" s="30">
        <v>6.9554000000000005E-2</v>
      </c>
      <c r="N93" s="32">
        <v>1.0338278159191039E-4</v>
      </c>
      <c r="O93" s="33">
        <v>1.6706129999999999</v>
      </c>
      <c r="P93" s="31">
        <v>1.8979772710913873E-4</v>
      </c>
      <c r="Q93" s="30">
        <v>62.583659000000004</v>
      </c>
      <c r="R93" s="32">
        <v>2.4289694345493414E-3</v>
      </c>
      <c r="S93" s="33">
        <v>56.281500000000001</v>
      </c>
      <c r="T93" s="31">
        <v>2.4336611164662704E-3</v>
      </c>
      <c r="U93" s="30">
        <v>49.556062000000004</v>
      </c>
      <c r="V93" s="32">
        <v>3.385336636841652E-3</v>
      </c>
      <c r="W93" s="33">
        <v>2.043E-2</v>
      </c>
      <c r="X93" s="32">
        <v>8.8659137945026126E-3</v>
      </c>
    </row>
    <row r="94" spans="1:24" x14ac:dyDescent="0.3">
      <c r="A94" s="29"/>
      <c r="B94" s="21"/>
      <c r="C94" s="22"/>
      <c r="D94" s="23" t="s">
        <v>80</v>
      </c>
      <c r="E94" s="23"/>
      <c r="F94" s="23"/>
      <c r="G94" s="30">
        <v>10.012614000000001</v>
      </c>
      <c r="H94" s="31">
        <v>6.4769755049580956E-4</v>
      </c>
      <c r="I94" s="30">
        <v>7.6321899999999996</v>
      </c>
      <c r="J94" s="32">
        <v>1.1361230537917056E-3</v>
      </c>
      <c r="K94" s="33">
        <v>4.1672829999999994</v>
      </c>
      <c r="L94" s="31">
        <v>2.0181684731763847E-3</v>
      </c>
      <c r="M94" s="30">
        <v>0.25576599999999999</v>
      </c>
      <c r="N94" s="32">
        <v>3.8016218357875254E-4</v>
      </c>
      <c r="O94" s="33">
        <v>259.84171900000001</v>
      </c>
      <c r="P94" s="31">
        <v>2.9520521912813749E-2</v>
      </c>
      <c r="Q94" s="30">
        <v>533.90425799999991</v>
      </c>
      <c r="R94" s="32">
        <v>2.0721657128704239E-2</v>
      </c>
      <c r="S94" s="33">
        <v>480.14005600000002</v>
      </c>
      <c r="T94" s="31">
        <v>2.0761674524402116E-2</v>
      </c>
      <c r="U94" s="30">
        <v>1848.314169</v>
      </c>
      <c r="V94" s="32">
        <v>0.12626438462178921</v>
      </c>
      <c r="W94" s="33">
        <v>7.5308999999999987E-2</v>
      </c>
      <c r="X94" s="32">
        <v>3.2681502787576956E-2</v>
      </c>
    </row>
    <row r="95" spans="1:24" x14ac:dyDescent="0.3">
      <c r="A95" s="29"/>
      <c r="B95" s="21"/>
      <c r="C95" s="22"/>
      <c r="D95" s="23" t="s">
        <v>81</v>
      </c>
      <c r="E95" s="23"/>
      <c r="F95" s="23"/>
      <c r="G95" s="30">
        <v>0.26783200000000001</v>
      </c>
      <c r="H95" s="31">
        <v>1.7325558574853046E-5</v>
      </c>
      <c r="I95" s="30">
        <v>0.20563500000000001</v>
      </c>
      <c r="J95" s="32">
        <v>3.0610698130740636E-5</v>
      </c>
      <c r="K95" s="33">
        <v>0.109002</v>
      </c>
      <c r="L95" s="31">
        <v>5.2788447512005375E-5</v>
      </c>
      <c r="M95" s="30">
        <v>8.0339999999999995E-3</v>
      </c>
      <c r="N95" s="32">
        <v>1.1941473780219802E-5</v>
      </c>
      <c r="O95" s="33">
        <v>1.5618920000000001</v>
      </c>
      <c r="P95" s="31">
        <v>1.7744597437584106E-4</v>
      </c>
      <c r="Q95" s="30">
        <v>8.4264609999999998</v>
      </c>
      <c r="R95" s="32">
        <v>3.2704409645370962E-4</v>
      </c>
      <c r="S95" s="33">
        <v>7.5779170000000002</v>
      </c>
      <c r="T95" s="31">
        <v>3.2767573619588554E-4</v>
      </c>
      <c r="U95" s="30">
        <v>13.836776</v>
      </c>
      <c r="V95" s="32">
        <v>9.4523541294647833E-4</v>
      </c>
      <c r="W95" s="33">
        <v>2.3670000000000002E-3</v>
      </c>
      <c r="X95" s="32">
        <v>1.0271961797155011E-3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7.3551770000000003</v>
      </c>
      <c r="H97" s="31">
        <v>4.757928475384267E-4</v>
      </c>
      <c r="I97" s="30">
        <v>5.9327620000000003</v>
      </c>
      <c r="J97" s="32">
        <v>8.8314725928722779E-4</v>
      </c>
      <c r="K97" s="33">
        <v>3.601842</v>
      </c>
      <c r="L97" s="31">
        <v>1.7443317311933403E-3</v>
      </c>
      <c r="M97" s="30">
        <v>0.19506700000000002</v>
      </c>
      <c r="N97" s="32">
        <v>2.8994118320713668E-4</v>
      </c>
      <c r="O97" s="33">
        <v>54.611598000000001</v>
      </c>
      <c r="P97" s="31">
        <v>6.2044035178691823E-3</v>
      </c>
      <c r="Q97" s="30">
        <v>6.4078080000000002</v>
      </c>
      <c r="R97" s="32">
        <v>2.4869702448143444E-4</v>
      </c>
      <c r="S97" s="33">
        <v>6.4078080000000002</v>
      </c>
      <c r="T97" s="31">
        <v>2.7707920313746969E-4</v>
      </c>
      <c r="U97" s="30">
        <v>40.557780000000001</v>
      </c>
      <c r="V97" s="32">
        <v>2.7706345702562807E-3</v>
      </c>
      <c r="W97" s="33">
        <v>0</v>
      </c>
      <c r="X97" s="32">
        <v>0</v>
      </c>
    </row>
    <row r="98" spans="1:24" x14ac:dyDescent="0.3">
      <c r="A98" s="29"/>
      <c r="B98" s="21"/>
      <c r="C98" s="22"/>
      <c r="D98" s="23" t="s">
        <v>84</v>
      </c>
      <c r="E98" s="23"/>
      <c r="F98" s="23"/>
      <c r="G98" s="30">
        <v>109.131005</v>
      </c>
      <c r="H98" s="31">
        <v>7.0594836295143244E-3</v>
      </c>
      <c r="I98" s="30">
        <v>105.51356700000001</v>
      </c>
      <c r="J98" s="32">
        <v>1.5706683921193752E-2</v>
      </c>
      <c r="K98" s="33">
        <v>92.685059999999993</v>
      </c>
      <c r="L98" s="31">
        <v>4.4886336259491282E-2</v>
      </c>
      <c r="M98" s="30">
        <v>0.368483</v>
      </c>
      <c r="N98" s="32">
        <v>5.4770103098789307E-4</v>
      </c>
      <c r="O98" s="33">
        <v>412.45027799999997</v>
      </c>
      <c r="P98" s="31">
        <v>4.6858324046282658E-2</v>
      </c>
      <c r="Q98" s="30">
        <v>30.037610999999998</v>
      </c>
      <c r="R98" s="32">
        <v>1.1658065407438556E-3</v>
      </c>
      <c r="S98" s="33">
        <v>30.037610999999998</v>
      </c>
      <c r="T98" s="31">
        <v>1.2988524812281039E-3</v>
      </c>
      <c r="U98" s="30">
        <v>296.62259</v>
      </c>
      <c r="V98" s="32">
        <v>2.026325903865929E-2</v>
      </c>
      <c r="W98" s="33">
        <v>0</v>
      </c>
      <c r="X98" s="32">
        <v>0</v>
      </c>
    </row>
    <row r="99" spans="1:24" x14ac:dyDescent="0.3">
      <c r="A99" s="29"/>
      <c r="B99" s="21"/>
      <c r="C99" s="22"/>
      <c r="D99" s="23" t="s">
        <v>85</v>
      </c>
      <c r="E99" s="23"/>
      <c r="F99" s="23"/>
      <c r="G99" s="30">
        <v>0.115332</v>
      </c>
      <c r="H99" s="31">
        <v>7.4606145701594712E-6</v>
      </c>
      <c r="I99" s="30">
        <v>0.104158</v>
      </c>
      <c r="J99" s="32">
        <v>1.5504895061160228E-5</v>
      </c>
      <c r="K99" s="33">
        <v>8.1628999999999993E-2</v>
      </c>
      <c r="L99" s="31">
        <v>3.9532010256302515E-5</v>
      </c>
      <c r="M99" s="30">
        <v>4.3140000000000001E-3</v>
      </c>
      <c r="N99" s="32">
        <v>6.4121879372502152E-6</v>
      </c>
      <c r="O99" s="33">
        <v>3.9633609999999999</v>
      </c>
      <c r="P99" s="31">
        <v>4.5027598223706104E-4</v>
      </c>
      <c r="Q99" s="30">
        <v>0.123334</v>
      </c>
      <c r="R99" s="32">
        <v>4.7867849375938281E-6</v>
      </c>
      <c r="S99" s="33">
        <v>0.123334</v>
      </c>
      <c r="T99" s="31">
        <v>5.3330696612252868E-6</v>
      </c>
      <c r="U99" s="30">
        <v>0.97469499999999998</v>
      </c>
      <c r="V99" s="32">
        <v>6.658460257084943E-5</v>
      </c>
      <c r="W99" s="33">
        <v>0</v>
      </c>
      <c r="X99" s="32">
        <v>0</v>
      </c>
    </row>
    <row r="100" spans="1:24" x14ac:dyDescent="0.3">
      <c r="A100" s="29"/>
      <c r="B100" s="21"/>
      <c r="C100" s="22"/>
      <c r="D100" s="23" t="s">
        <v>86</v>
      </c>
      <c r="E100" s="23"/>
      <c r="F100" s="23"/>
      <c r="G100" s="30">
        <v>1.633432</v>
      </c>
      <c r="H100" s="31">
        <v>1.0566370633098121E-4</v>
      </c>
      <c r="I100" s="30">
        <v>1.475179</v>
      </c>
      <c r="J100" s="32">
        <v>2.1959422791746464E-4</v>
      </c>
      <c r="K100" s="33">
        <v>1.156102</v>
      </c>
      <c r="L100" s="31">
        <v>5.5988724744063809E-4</v>
      </c>
      <c r="M100" s="30">
        <v>4.0225999999999998E-2</v>
      </c>
      <c r="N100" s="32">
        <v>5.9790605462175969E-5</v>
      </c>
      <c r="O100" s="33">
        <v>64.310365000000004</v>
      </c>
      <c r="P100" s="31">
        <v>7.3062768615826095E-3</v>
      </c>
      <c r="Q100" s="30">
        <v>1.143756</v>
      </c>
      <c r="R100" s="32">
        <v>4.4390954587401421E-5</v>
      </c>
      <c r="S100" s="33">
        <v>1.143756</v>
      </c>
      <c r="T100" s="31">
        <v>4.9457006368433597E-5</v>
      </c>
      <c r="U100" s="30">
        <v>9.3934420000000003</v>
      </c>
      <c r="V100" s="32">
        <v>6.4169673830513651E-4</v>
      </c>
      <c r="W100" s="33">
        <v>0</v>
      </c>
      <c r="X100" s="32">
        <v>0</v>
      </c>
    </row>
    <row r="101" spans="1:24" x14ac:dyDescent="0.3">
      <c r="A101" s="29"/>
      <c r="B101" s="21"/>
      <c r="C101" s="22"/>
      <c r="D101" s="23" t="s">
        <v>87</v>
      </c>
      <c r="E101" s="23"/>
      <c r="F101" s="23"/>
      <c r="G101" s="30">
        <v>4.6297889999999997</v>
      </c>
      <c r="H101" s="31">
        <v>2.9949251959702464E-4</v>
      </c>
      <c r="I101" s="30">
        <v>4.1843680000000001</v>
      </c>
      <c r="J101" s="32">
        <v>6.2288241649491056E-4</v>
      </c>
      <c r="K101" s="33">
        <v>3.2837130000000001</v>
      </c>
      <c r="L101" s="31">
        <v>1.5902654203132944E-3</v>
      </c>
      <c r="M101" s="30">
        <v>0.10891600000000001</v>
      </c>
      <c r="N101" s="32">
        <v>1.6188916582604183E-4</v>
      </c>
      <c r="O101" s="33">
        <v>155.72271700000002</v>
      </c>
      <c r="P101" s="31">
        <v>1.7691600475908929E-2</v>
      </c>
      <c r="Q101" s="30">
        <v>3.6982529999999998</v>
      </c>
      <c r="R101" s="32">
        <v>1.4353496810134422E-4</v>
      </c>
      <c r="S101" s="33">
        <v>3.6982529999999998</v>
      </c>
      <c r="T101" s="31">
        <v>1.5991568321659398E-4</v>
      </c>
      <c r="U101" s="30">
        <v>28.454643999999998</v>
      </c>
      <c r="V101" s="32">
        <v>1.9438297744781754E-3</v>
      </c>
      <c r="W101" s="33">
        <v>0</v>
      </c>
      <c r="X101" s="32">
        <v>0</v>
      </c>
    </row>
    <row r="102" spans="1:24" x14ac:dyDescent="0.3">
      <c r="A102" s="29"/>
      <c r="B102" s="21"/>
      <c r="C102" s="22"/>
      <c r="D102" s="23" t="s">
        <v>88</v>
      </c>
      <c r="E102" s="23"/>
      <c r="F102" s="23"/>
      <c r="G102" s="30">
        <v>208.62891399999998</v>
      </c>
      <c r="H102" s="31">
        <v>1.3495820028655943E-2</v>
      </c>
      <c r="I102" s="30">
        <v>201.77055099999998</v>
      </c>
      <c r="J102" s="32">
        <v>3.0035438657496086E-2</v>
      </c>
      <c r="K102" s="33">
        <v>170.770804</v>
      </c>
      <c r="L102" s="31">
        <v>8.2702387328094512E-2</v>
      </c>
      <c r="M102" s="30">
        <v>1.299874</v>
      </c>
      <c r="N102" s="32">
        <v>1.9320900284527551E-3</v>
      </c>
      <c r="O102" s="33">
        <v>4074.2985580000004</v>
      </c>
      <c r="P102" s="31">
        <v>0.46287955730767183</v>
      </c>
      <c r="Q102" s="30">
        <v>276.14620600000001</v>
      </c>
      <c r="R102" s="32">
        <v>1.0717665035225343E-2</v>
      </c>
      <c r="S102" s="33">
        <v>276.14620600000001</v>
      </c>
      <c r="T102" s="31">
        <v>1.1940802643886264E-2</v>
      </c>
      <c r="U102" s="30">
        <v>1252.3884640000001</v>
      </c>
      <c r="V102" s="32">
        <v>8.5554751116766345E-2</v>
      </c>
      <c r="W102" s="33">
        <v>0</v>
      </c>
      <c r="X102" s="32">
        <v>0</v>
      </c>
    </row>
    <row r="103" spans="1:24" x14ac:dyDescent="0.3">
      <c r="A103" s="29"/>
      <c r="B103" s="21"/>
      <c r="C103" s="22"/>
      <c r="D103" s="23" t="s">
        <v>89</v>
      </c>
      <c r="E103" s="23"/>
      <c r="F103" s="23"/>
      <c r="G103" s="30">
        <v>6.6121930000000004</v>
      </c>
      <c r="H103" s="31">
        <v>4.2773058159493001E-4</v>
      </c>
      <c r="I103" s="30">
        <v>6.3037320000000001</v>
      </c>
      <c r="J103" s="32">
        <v>9.3836962262790842E-4</v>
      </c>
      <c r="K103" s="33">
        <v>5.1311749999999998</v>
      </c>
      <c r="L103" s="31">
        <v>2.4849705708373626E-3</v>
      </c>
      <c r="M103" s="30">
        <v>6.0623000000000003E-2</v>
      </c>
      <c r="N103" s="32">
        <v>9.010803646729713E-5</v>
      </c>
      <c r="O103" s="33">
        <v>132.42226299999999</v>
      </c>
      <c r="P103" s="31">
        <v>1.5044444485975268E-2</v>
      </c>
      <c r="Q103" s="30">
        <v>10.239386</v>
      </c>
      <c r="R103" s="32">
        <v>3.9740654381605327E-4</v>
      </c>
      <c r="S103" s="33">
        <v>10.239386</v>
      </c>
      <c r="T103" s="31">
        <v>4.4275997556371275E-4</v>
      </c>
      <c r="U103" s="30">
        <v>44.504918000000004</v>
      </c>
      <c r="V103" s="32">
        <v>3.0402764736437997E-3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5.0929779999999996</v>
      </c>
      <c r="H105" s="31">
        <v>3.2945536253859846E-4</v>
      </c>
      <c r="I105" s="30">
        <v>5.0327869999999999</v>
      </c>
      <c r="J105" s="32">
        <v>7.4917754085304438E-4</v>
      </c>
      <c r="K105" s="33">
        <v>4.937144</v>
      </c>
      <c r="L105" s="31">
        <v>2.3910035311573391E-3</v>
      </c>
      <c r="M105" s="30">
        <v>8.0800000000000004E-3</v>
      </c>
      <c r="N105" s="32">
        <v>1.2009846669675878E-5</v>
      </c>
      <c r="O105" s="33">
        <v>1.894957</v>
      </c>
      <c r="P105" s="31">
        <v>2.1528536625152098E-4</v>
      </c>
      <c r="Q105" s="30">
        <v>99.542564999999996</v>
      </c>
      <c r="R105" s="32">
        <v>3.8634022312700033E-3</v>
      </c>
      <c r="S105" s="33">
        <v>92.433468000000005</v>
      </c>
      <c r="T105" s="31">
        <v>3.9969037238120749E-3</v>
      </c>
      <c r="U105" s="30">
        <v>105.05768399999999</v>
      </c>
      <c r="V105" s="32">
        <v>7.1768339184605304E-3</v>
      </c>
      <c r="W105" s="33">
        <v>2.3869999999999998E-3</v>
      </c>
      <c r="X105" s="32">
        <v>1.0358754883738491E-3</v>
      </c>
    </row>
    <row r="106" spans="1:24" x14ac:dyDescent="0.3">
      <c r="A106" s="29"/>
      <c r="B106" s="21"/>
      <c r="C106" s="22"/>
      <c r="D106" s="23" t="s">
        <v>92</v>
      </c>
      <c r="E106" s="23"/>
      <c r="F106" s="23"/>
      <c r="G106" s="30">
        <v>31.312785999999999</v>
      </c>
      <c r="H106" s="31">
        <v>2.0255664296455929E-3</v>
      </c>
      <c r="I106" s="30">
        <v>26.330583000000001</v>
      </c>
      <c r="J106" s="32">
        <v>3.919554199525427E-3</v>
      </c>
      <c r="K106" s="33">
        <v>18.413913000000001</v>
      </c>
      <c r="L106" s="31">
        <v>8.9176517852070005E-3</v>
      </c>
      <c r="M106" s="30">
        <v>0.66876599999999997</v>
      </c>
      <c r="N106" s="32">
        <v>9.9403182152134383E-4</v>
      </c>
      <c r="O106" s="33">
        <v>223.149968</v>
      </c>
      <c r="P106" s="31">
        <v>2.5351985607005956E-2</v>
      </c>
      <c r="Q106" s="30">
        <v>1732.2688579999999</v>
      </c>
      <c r="R106" s="32">
        <v>6.7232056669995793E-2</v>
      </c>
      <c r="S106" s="33">
        <v>1669.414616</v>
      </c>
      <c r="T106" s="31">
        <v>7.218694310243455E-2</v>
      </c>
      <c r="U106" s="30">
        <v>2769.9972010000001</v>
      </c>
      <c r="V106" s="32">
        <v>0.18922756631659168</v>
      </c>
      <c r="W106" s="33">
        <v>0.197543</v>
      </c>
      <c r="X106" s="32">
        <v>8.5726833514803216E-2</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6.9973000000000007E-2</v>
      </c>
      <c r="H108" s="31">
        <v>4.5264244382978595E-6</v>
      </c>
      <c r="I108" s="30">
        <v>5.2939E-2</v>
      </c>
      <c r="J108" s="32">
        <v>7.8804665953912448E-6</v>
      </c>
      <c r="K108" s="33">
        <v>2.6473E-2</v>
      </c>
      <c r="L108" s="31">
        <v>1.2820577337895803E-5</v>
      </c>
      <c r="M108" s="30">
        <v>0</v>
      </c>
      <c r="N108" s="32">
        <v>0</v>
      </c>
      <c r="O108" s="33">
        <v>1.1304370000000001</v>
      </c>
      <c r="P108" s="31">
        <v>1.284285308686533E-4</v>
      </c>
      <c r="Q108" s="30">
        <v>0.42676400000000003</v>
      </c>
      <c r="R108" s="32">
        <v>1.6563376579915455E-5</v>
      </c>
      <c r="S108" s="33">
        <v>0.38378699999999999</v>
      </c>
      <c r="T108" s="31">
        <v>1.6595284399051919E-5</v>
      </c>
      <c r="U108" s="30">
        <v>8.7832849999999993</v>
      </c>
      <c r="V108" s="32">
        <v>6.0001491850425329E-4</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0.35067199999999998</v>
      </c>
      <c r="H110" s="31">
        <v>2.2684325534517411E-5</v>
      </c>
      <c r="I110" s="30">
        <v>0.23008799999999999</v>
      </c>
      <c r="J110" s="32">
        <v>3.4250756493329695E-5</v>
      </c>
      <c r="K110" s="33">
        <v>0.14782299999999998</v>
      </c>
      <c r="L110" s="31">
        <v>7.1589022922213995E-5</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0.55152000000000001</v>
      </c>
      <c r="H111" s="31">
        <v>3.5676812573564596E-5</v>
      </c>
      <c r="I111" s="30">
        <v>0.417491</v>
      </c>
      <c r="J111" s="32">
        <v>6.2147450450074349E-5</v>
      </c>
      <c r="K111" s="33">
        <v>0.20451900000000001</v>
      </c>
      <c r="L111" s="31">
        <v>9.9046260588868355E-5</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1.2423E-2</v>
      </c>
      <c r="H112" s="31">
        <v>8.0362097947743128E-7</v>
      </c>
      <c r="I112" s="30">
        <v>8.9870000000000002E-3</v>
      </c>
      <c r="J112" s="32">
        <v>1.3377992272763203E-6</v>
      </c>
      <c r="K112" s="33">
        <v>3.901E-3</v>
      </c>
      <c r="L112" s="31">
        <v>1.8892105992948109E-6</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34.195302926201023</v>
      </c>
      <c r="H114" s="31">
        <v>2.2120311382984093E-3</v>
      </c>
      <c r="I114" s="30">
        <v>34.060121917604604</v>
      </c>
      <c r="J114" s="32">
        <v>5.0701685526102925E-3</v>
      </c>
      <c r="K114" s="33">
        <v>33.897767009694434</v>
      </c>
      <c r="L114" s="31">
        <v>1.6416308825209096E-2</v>
      </c>
      <c r="M114" s="30">
        <v>0.42573918882010831</v>
      </c>
      <c r="N114" s="32">
        <v>6.3280474987644647E-4</v>
      </c>
      <c r="O114" s="33">
        <v>221.03302662949193</v>
      </c>
      <c r="P114" s="31">
        <v>2.5111480678248827E-2</v>
      </c>
      <c r="Q114" s="30">
        <v>50.759048701803131</v>
      </c>
      <c r="R114" s="32">
        <v>1.9700378628146561E-3</v>
      </c>
      <c r="S114" s="33">
        <v>49.779849902219112</v>
      </c>
      <c r="T114" s="31">
        <v>2.1525240992254636E-3</v>
      </c>
      <c r="U114" s="30">
        <v>498.6827657341974</v>
      </c>
      <c r="V114" s="32">
        <v>3.4066650352513911E-2</v>
      </c>
      <c r="W114" s="33">
        <v>0</v>
      </c>
      <c r="X114" s="32">
        <v>0</v>
      </c>
    </row>
    <row r="115" spans="1:24" x14ac:dyDescent="0.3">
      <c r="A115" s="29"/>
      <c r="B115" s="21"/>
      <c r="C115" s="22"/>
      <c r="D115" s="23" t="s">
        <v>101</v>
      </c>
      <c r="E115" s="23"/>
      <c r="F115" s="23"/>
      <c r="G115" s="30">
        <v>0.56450970951581414</v>
      </c>
      <c r="H115" s="31">
        <v>3.6517092947405519E-5</v>
      </c>
      <c r="I115" s="30">
        <v>0.56450970951581414</v>
      </c>
      <c r="J115" s="32">
        <v>8.4032564056997451E-5</v>
      </c>
      <c r="K115" s="33">
        <v>0.51934893275454908</v>
      </c>
      <c r="L115" s="31">
        <v>2.5151487015953399E-4</v>
      </c>
      <c r="M115" s="30">
        <v>3.0389439362267993E-3</v>
      </c>
      <c r="N115" s="32">
        <v>4.5169864742357835E-6</v>
      </c>
      <c r="O115" s="33">
        <v>8.2794757395652763</v>
      </c>
      <c r="P115" s="31">
        <v>9.4062818679415577E-4</v>
      </c>
      <c r="Q115" s="30">
        <v>2.0698689348913191</v>
      </c>
      <c r="R115" s="32">
        <v>8.0334842300834692E-5</v>
      </c>
      <c r="S115" s="33">
        <v>2.0698689348913191</v>
      </c>
      <c r="T115" s="31">
        <v>8.9502936898029682E-5</v>
      </c>
      <c r="U115" s="30">
        <v>3.0107184507510092</v>
      </c>
      <c r="V115" s="32">
        <v>2.0567202201301891E-4</v>
      </c>
      <c r="W115" s="33">
        <v>0</v>
      </c>
      <c r="X115" s="32">
        <v>0</v>
      </c>
    </row>
    <row r="116" spans="1:24" x14ac:dyDescent="0.3">
      <c r="A116" s="29"/>
      <c r="B116" s="21"/>
      <c r="C116" s="22"/>
      <c r="D116" s="23" t="s">
        <v>102</v>
      </c>
      <c r="E116" s="23"/>
      <c r="F116" s="23"/>
      <c r="G116" s="30">
        <v>0</v>
      </c>
      <c r="H116" s="31">
        <v>0</v>
      </c>
      <c r="I116" s="30">
        <v>0</v>
      </c>
      <c r="J116" s="32">
        <v>0</v>
      </c>
      <c r="K116" s="33">
        <v>0</v>
      </c>
      <c r="L116" s="31">
        <v>0</v>
      </c>
      <c r="M116" s="30">
        <v>0</v>
      </c>
      <c r="N116" s="32">
        <v>0</v>
      </c>
      <c r="O116" s="33">
        <v>0</v>
      </c>
      <c r="P116" s="31">
        <v>0</v>
      </c>
      <c r="Q116" s="30">
        <v>0</v>
      </c>
      <c r="R116" s="32">
        <v>0</v>
      </c>
      <c r="S116" s="33">
        <v>0</v>
      </c>
      <c r="T116" s="31">
        <v>0</v>
      </c>
      <c r="U116" s="30">
        <v>0</v>
      </c>
      <c r="V116" s="32">
        <v>0</v>
      </c>
      <c r="W116" s="33">
        <v>0</v>
      </c>
      <c r="X116" s="32">
        <v>0</v>
      </c>
    </row>
    <row r="117" spans="1:24" x14ac:dyDescent="0.3">
      <c r="A117" s="29"/>
      <c r="B117" s="21"/>
      <c r="C117" s="22"/>
      <c r="D117" s="23" t="s">
        <v>103</v>
      </c>
      <c r="E117" s="23"/>
      <c r="F117" s="23"/>
      <c r="G117" s="30">
        <v>0.43355630992107047</v>
      </c>
      <c r="H117" s="31">
        <v>2.8045958821330712E-5</v>
      </c>
      <c r="I117" s="30">
        <v>0.43355630992107047</v>
      </c>
      <c r="J117" s="32">
        <v>6.4538922487279501E-5</v>
      </c>
      <c r="K117" s="33">
        <v>0.3988718051273849</v>
      </c>
      <c r="L117" s="31">
        <v>1.9316914688708277E-4</v>
      </c>
      <c r="M117" s="30">
        <v>5.8272334390455294</v>
      </c>
      <c r="N117" s="32">
        <v>8.6614084296218891E-3</v>
      </c>
      <c r="O117" s="33">
        <v>18.660512922573613</v>
      </c>
      <c r="P117" s="31">
        <v>2.1200139945009308E-3</v>
      </c>
      <c r="Q117" s="30">
        <v>0.67935009052282636</v>
      </c>
      <c r="R117" s="32">
        <v>2.6366636780349853E-5</v>
      </c>
      <c r="S117" s="33">
        <v>0.67935009052282636</v>
      </c>
      <c r="T117" s="31">
        <v>2.9375690053982989E-5</v>
      </c>
      <c r="U117" s="30">
        <v>4.0441831951572143</v>
      </c>
      <c r="V117" s="32">
        <v>2.7627137799337344E-4</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15458.780093170632</v>
      </c>
      <c r="H119" s="31">
        <v>1</v>
      </c>
      <c r="I119" s="30">
        <v>6717.7494326237565</v>
      </c>
      <c r="J119" s="32">
        <v>1</v>
      </c>
      <c r="K119" s="33">
        <v>2064.8836087708451</v>
      </c>
      <c r="L119" s="31">
        <v>1</v>
      </c>
      <c r="M119" s="30">
        <v>672.78127874867062</v>
      </c>
      <c r="N119" s="32">
        <v>1</v>
      </c>
      <c r="O119" s="33">
        <v>8802.0706330131816</v>
      </c>
      <c r="P119" s="31">
        <v>1</v>
      </c>
      <c r="Q119" s="30">
        <v>25765.519363816722</v>
      </c>
      <c r="R119" s="32">
        <v>1</v>
      </c>
      <c r="S119" s="33">
        <v>23126.268328485265</v>
      </c>
      <c r="T119" s="31">
        <v>1</v>
      </c>
      <c r="U119" s="30">
        <v>14638.444360509242</v>
      </c>
      <c r="V119" s="32">
        <v>1</v>
      </c>
      <c r="W119" s="33">
        <v>2.3043309999999999</v>
      </c>
      <c r="X119" s="32">
        <v>1</v>
      </c>
    </row>
    <row r="120" spans="1:24" x14ac:dyDescent="0.3">
      <c r="A120" s="29"/>
      <c r="B120" s="14"/>
      <c r="C120" s="15"/>
      <c r="D120" s="48" t="s">
        <v>105</v>
      </c>
      <c r="E120" s="16"/>
      <c r="F120" s="16"/>
      <c r="G120" s="49">
        <v>122.57926936247993</v>
      </c>
      <c r="H120" s="50"/>
      <c r="I120" s="49">
        <v>122.57926936247993</v>
      </c>
      <c r="J120" s="51"/>
      <c r="K120" s="52">
        <v>112.05297253522704</v>
      </c>
      <c r="L120" s="50"/>
      <c r="M120" s="49">
        <v>476.22417115380978</v>
      </c>
      <c r="N120" s="51"/>
      <c r="O120" s="52">
        <v>4630.9077205488993</v>
      </c>
      <c r="P120" s="50"/>
      <c r="Q120" s="49">
        <v>254.62914727784016</v>
      </c>
      <c r="R120" s="51"/>
      <c r="S120" s="52">
        <v>254.62914727784016</v>
      </c>
      <c r="T120" s="50"/>
      <c r="U120" s="49">
        <v>562.33091242112755</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425.33300000000003</v>
      </c>
      <c r="I129" s="59">
        <f>SUM(I6:I61)</f>
        <v>274.62420794498837</v>
      </c>
      <c r="J129" s="59">
        <f>SUM(K6:K61)</f>
        <v>205.4091572760691</v>
      </c>
      <c r="K129" s="59">
        <f>SUM(M6:M61)</f>
        <v>516.89199999999994</v>
      </c>
      <c r="L129" s="59">
        <f>SUM(O6:O61)</f>
        <v>1760.5910000000001</v>
      </c>
      <c r="M129" s="59">
        <f>SUM(Q6:Q61)</f>
        <v>10866.00949901354</v>
      </c>
      <c r="N129" s="59">
        <f>SUM(S6:S61)</f>
        <v>10385.179836592504</v>
      </c>
      <c r="O129" s="59">
        <f>SUM(U6:U61)</f>
        <v>2502.1050000000005</v>
      </c>
      <c r="P129" s="59">
        <f>SUM(W6:W61)</f>
        <v>1.3380000000000001</v>
      </c>
    </row>
    <row r="130" spans="7:16" ht="14.5" x14ac:dyDescent="0.3">
      <c r="G130" s="14" t="s">
        <v>116</v>
      </c>
      <c r="H130" s="59">
        <f>SUM(G91:G112)</f>
        <v>467.19562399999995</v>
      </c>
      <c r="I130" s="59">
        <f>SUM(I91:I112)</f>
        <v>427.85058799999996</v>
      </c>
      <c r="J130" s="59">
        <f>SUM(K91:K112)</f>
        <v>338.13543099999998</v>
      </c>
      <c r="K130" s="59">
        <f>SUM(M91:M112)</f>
        <v>5.2995439999999983</v>
      </c>
      <c r="L130" s="59">
        <f>SUM(O91:O112)</f>
        <v>6188.4364870000009</v>
      </c>
      <c r="M130" s="59">
        <f>SUM(Q91:Q112)</f>
        <v>5060.0725929999999</v>
      </c>
      <c r="N130" s="59">
        <f>SUM(S91:S112)</f>
        <v>4698.0325800000001</v>
      </c>
      <c r="O130" s="59">
        <f>SUM(U91:U112)</f>
        <v>10669.342756999999</v>
      </c>
      <c r="P130" s="59">
        <f>SUM(W91:W112)</f>
        <v>0.94933100000000004</v>
      </c>
    </row>
    <row r="131" spans="7:16" ht="14.5" x14ac:dyDescent="0.3">
      <c r="G131" s="14" t="s">
        <v>117</v>
      </c>
      <c r="H131" s="59">
        <f>SUM(G114:G117)</f>
        <v>35.193368945637907</v>
      </c>
      <c r="I131" s="59">
        <f>SUM(I114:I117)</f>
        <v>35.058187937041488</v>
      </c>
      <c r="J131" s="59">
        <f>SUM(K114:K117)</f>
        <v>34.815987747576365</v>
      </c>
      <c r="K131" s="59">
        <f>SUM(M114:M117)</f>
        <v>6.2560115718018645</v>
      </c>
      <c r="L131" s="59">
        <f>SUM(O114:O117)</f>
        <v>247.97301529163082</v>
      </c>
      <c r="M131" s="59">
        <f>SUM(Q114:Q117)</f>
        <v>53.508267727217273</v>
      </c>
      <c r="N131" s="59">
        <f>SUM(S114:S117)</f>
        <v>52.529068927633254</v>
      </c>
      <c r="O131" s="59">
        <f>SUM(U114:U117)</f>
        <v>505.73766738010562</v>
      </c>
      <c r="P131" s="59">
        <f>SUM(W114:W117)</f>
        <v>0</v>
      </c>
    </row>
    <row r="132" spans="7:16" ht="14.5" x14ac:dyDescent="0.3">
      <c r="G132" s="14" t="s">
        <v>118</v>
      </c>
      <c r="H132" s="59">
        <f>SUM(G63:G70)</f>
        <v>131.30556170857213</v>
      </c>
      <c r="I132" s="59">
        <f>SUM(I63:I70)</f>
        <v>123.10762526009135</v>
      </c>
      <c r="J132" s="59">
        <f>SUM(K63:K70)</f>
        <v>84.504349857169828</v>
      </c>
      <c r="K132" s="59">
        <f>SUM(M63:M70)</f>
        <v>37.006245125565819</v>
      </c>
      <c r="L132" s="59">
        <f>SUM(O63:O70)</f>
        <v>88.098901573662886</v>
      </c>
      <c r="M132" s="59">
        <f>SUM(Q63:Q70)</f>
        <v>5964.55758033045</v>
      </c>
      <c r="N132" s="59">
        <f>SUM(S63:S70)</f>
        <v>5682.3637068489006</v>
      </c>
      <c r="O132" s="59">
        <f>SUM(U63:U70)</f>
        <v>91.596691204189995</v>
      </c>
      <c r="P132" s="59">
        <f>SUM(W63:W70)</f>
        <v>0</v>
      </c>
    </row>
    <row r="133" spans="7:16" ht="14.5" x14ac:dyDescent="0.3">
      <c r="G133" s="14" t="s">
        <v>119</v>
      </c>
      <c r="H133" s="59">
        <f>SUM(G72:G80)</f>
        <v>14205.790201339481</v>
      </c>
      <c r="I133" s="59">
        <f>SUM(I72:I80)</f>
        <v>5679.8964766827266</v>
      </c>
      <c r="J133" s="59">
        <f>SUM(K72:K80)</f>
        <v>1294.2310863851694</v>
      </c>
      <c r="K133" s="59">
        <f>SUM(M72:M80)</f>
        <v>0</v>
      </c>
      <c r="L133" s="59">
        <f>SUM(O72:O80)</f>
        <v>0</v>
      </c>
      <c r="M133" s="59">
        <f>SUM(Q72:Q80)</f>
        <v>2224.7091373500493</v>
      </c>
      <c r="N133" s="59">
        <f>SUM(S72:S80)</f>
        <v>2221.0225956605223</v>
      </c>
      <c r="O133" s="59">
        <f>SUM(U72:U80)</f>
        <v>0</v>
      </c>
      <c r="P133" s="59">
        <f>SUM(W72:W80)</f>
        <v>0</v>
      </c>
    </row>
    <row r="134" spans="7:16" ht="14.5" x14ac:dyDescent="0.3">
      <c r="G134" s="14" t="s">
        <v>120</v>
      </c>
      <c r="H134" s="59">
        <f>SUM(G84:G86)</f>
        <v>127.60017005773202</v>
      </c>
      <c r="I134" s="59">
        <f>SUM(I84:I86)</f>
        <v>120.63712244398729</v>
      </c>
      <c r="J134" s="59">
        <f>SUM(K84:K86)</f>
        <v>57.150158128199926</v>
      </c>
      <c r="K134" s="59">
        <f>SUM(M84:M86)</f>
        <v>14.031534646842708</v>
      </c>
      <c r="L134" s="59">
        <f>SUM(O84:O86)</f>
        <v>30.306508269840137</v>
      </c>
      <c r="M134" s="59">
        <f>SUM(Q84:Q86)</f>
        <v>52.811904134224797</v>
      </c>
      <c r="N134" s="59">
        <f>SUM(S84:S86)</f>
        <v>31.216763879616252</v>
      </c>
      <c r="O134" s="59">
        <f>SUM(U84:U86)</f>
        <v>349.54150451866315</v>
      </c>
      <c r="P134" s="59">
        <f>SUM(W84:W86)</f>
        <v>0</v>
      </c>
    </row>
    <row r="135" spans="7:16" ht="14.5" x14ac:dyDescent="0.3">
      <c r="G135" s="58" t="s">
        <v>121</v>
      </c>
      <c r="H135" s="59">
        <f>SUM(G81:G82, G87:G88)</f>
        <v>66.362167119206703</v>
      </c>
      <c r="I135" s="59">
        <f>SUM(I81:I82, I87:I88)</f>
        <v>56.575224354920934</v>
      </c>
      <c r="J135" s="59">
        <f>SUM(K81:K82, K87:K88)</f>
        <v>50.637438376660654</v>
      </c>
      <c r="K135" s="59">
        <f>SUM(M81:M82, M87:M88)</f>
        <v>93.295943404460374</v>
      </c>
      <c r="L135" s="59">
        <f>SUM(O81:O82, O87:O88)</f>
        <v>486.66472087804539</v>
      </c>
      <c r="M135" s="59">
        <f>SUM(Q81:Q82, Q87:Q88)</f>
        <v>1543.8503822612392</v>
      </c>
      <c r="N135" s="59">
        <f>SUM(S81:S82, S87:S88)</f>
        <v>55.923776576091257</v>
      </c>
      <c r="O135" s="59">
        <f>SUM(U81:U82, U87:U88)</f>
        <v>520.12074040628238</v>
      </c>
      <c r="P135" s="59">
        <f>SUM(W81:W82, W87:W88)</f>
        <v>1.7000000000000001E-2</v>
      </c>
    </row>
    <row r="136" spans="7:16" ht="14.5" x14ac:dyDescent="0.3">
      <c r="G136" s="60" t="s">
        <v>122</v>
      </c>
      <c r="H136" s="59">
        <f>SUM(H129:H135)</f>
        <v>15458.780093170632</v>
      </c>
      <c r="I136" s="59">
        <f>SUM(I129:I135)</f>
        <v>6717.7494326237565</v>
      </c>
      <c r="J136" s="59">
        <f>SUM(J129:J135)</f>
        <v>2064.8836087708455</v>
      </c>
      <c r="K136" s="59">
        <f t="shared" ref="K136:P136" si="0">SUM(K129:K135)</f>
        <v>672.78127874867062</v>
      </c>
      <c r="L136" s="59">
        <f t="shared" si="0"/>
        <v>8802.0706330131798</v>
      </c>
      <c r="M136" s="59">
        <f t="shared" si="0"/>
        <v>25765.519363816722</v>
      </c>
      <c r="N136" s="59">
        <f t="shared" si="0"/>
        <v>23126.268328485268</v>
      </c>
      <c r="O136" s="59">
        <f t="shared" si="0"/>
        <v>14638.44436050924</v>
      </c>
      <c r="P136" s="59">
        <f t="shared" si="0"/>
        <v>2.3043309999999999</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2.7514008054743164E-2</v>
      </c>
      <c r="I140" s="61">
        <f t="shared" ref="I140:M140" si="1">I129/I$136</f>
        <v>4.0880388692575598E-2</v>
      </c>
      <c r="J140" s="61">
        <f t="shared" si="1"/>
        <v>9.9477353785738132E-2</v>
      </c>
      <c r="K140" s="61">
        <f t="shared" si="1"/>
        <v>0.7682912951462999</v>
      </c>
      <c r="L140" s="61">
        <f t="shared" si="1"/>
        <v>0.20002009452147551</v>
      </c>
      <c r="M140" s="61">
        <f t="shared" si="1"/>
        <v>0.4217267793279183</v>
      </c>
      <c r="N140" s="61">
        <f>N129/N$136</f>
        <v>0.44906422813579439</v>
      </c>
      <c r="O140" s="61">
        <f t="shared" ref="O140:P140" si="2">O129/O$136</f>
        <v>0.17092697409500948</v>
      </c>
      <c r="P140" s="61">
        <f t="shared" si="2"/>
        <v>0.58064574924348977</v>
      </c>
    </row>
    <row r="141" spans="7:16" ht="14.5" x14ac:dyDescent="0.3">
      <c r="G141" s="14" t="s">
        <v>116</v>
      </c>
      <c r="H141" s="61">
        <f t="shared" ref="H141:P146" si="3">H130/H$136</f>
        <v>3.0222024065559822E-2</v>
      </c>
      <c r="I141" s="61">
        <f t="shared" si="3"/>
        <v>6.368957227285181E-2</v>
      </c>
      <c r="J141" s="61">
        <f t="shared" si="3"/>
        <v>0.16375520129257087</v>
      </c>
      <c r="K141" s="61">
        <f t="shared" si="3"/>
        <v>7.8770681756436586E-3</v>
      </c>
      <c r="L141" s="61">
        <f t="shared" si="3"/>
        <v>0.70306598810847498</v>
      </c>
      <c r="M141" s="61">
        <f t="shared" si="3"/>
        <v>0.19638931090618764</v>
      </c>
      <c r="N141" s="61">
        <f t="shared" si="3"/>
        <v>0.20314702369051485</v>
      </c>
      <c r="O141" s="61">
        <f t="shared" si="3"/>
        <v>0.72885769103875153</v>
      </c>
      <c r="P141" s="61">
        <f t="shared" si="3"/>
        <v>0.41197683839691435</v>
      </c>
    </row>
    <row r="142" spans="7:16" ht="14.5" x14ac:dyDescent="0.3">
      <c r="G142" s="14" t="s">
        <v>117</v>
      </c>
      <c r="H142" s="61">
        <f t="shared" si="3"/>
        <v>2.2765941900671455E-3</v>
      </c>
      <c r="I142" s="61">
        <f t="shared" si="3"/>
        <v>5.2187400391545688E-3</v>
      </c>
      <c r="J142" s="61">
        <f t="shared" si="3"/>
        <v>1.6860992842255708E-2</v>
      </c>
      <c r="K142" s="61">
        <f t="shared" si="3"/>
        <v>9.2987301659725706E-3</v>
      </c>
      <c r="L142" s="61">
        <f t="shared" si="3"/>
        <v>2.817212285954392E-2</v>
      </c>
      <c r="M142" s="61">
        <f t="shared" si="3"/>
        <v>2.0767393418958404E-3</v>
      </c>
      <c r="N142" s="61">
        <f t="shared" si="3"/>
        <v>2.2714027261774758E-3</v>
      </c>
      <c r="O142" s="61">
        <f t="shared" si="3"/>
        <v>3.4548593752520305E-2</v>
      </c>
      <c r="P142" s="61">
        <f t="shared" si="3"/>
        <v>0</v>
      </c>
    </row>
    <row r="143" spans="7:16" ht="14.5" x14ac:dyDescent="0.3">
      <c r="G143" s="14" t="s">
        <v>118</v>
      </c>
      <c r="H143" s="61">
        <f t="shared" si="3"/>
        <v>8.4939148443272192E-3</v>
      </c>
      <c r="I143" s="61">
        <f t="shared" si="3"/>
        <v>1.8325724484786136E-2</v>
      </c>
      <c r="J143" s="61">
        <f t="shared" si="3"/>
        <v>4.0924509981205372E-2</v>
      </c>
      <c r="K143" s="61">
        <f t="shared" si="3"/>
        <v>5.5004867546842307E-2</v>
      </c>
      <c r="L143" s="61">
        <f t="shared" si="3"/>
        <v>1.000888373279326E-2</v>
      </c>
      <c r="M143" s="61">
        <f t="shared" si="3"/>
        <v>0.2314937842357897</v>
      </c>
      <c r="N143" s="61">
        <f t="shared" si="3"/>
        <v>0.24571035958489573</v>
      </c>
      <c r="O143" s="61">
        <f t="shared" si="3"/>
        <v>6.2572694849525349E-3</v>
      </c>
      <c r="P143" s="61">
        <f t="shared" si="3"/>
        <v>0</v>
      </c>
    </row>
    <row r="144" spans="7:16" ht="14.5" x14ac:dyDescent="0.3">
      <c r="G144" s="14" t="s">
        <v>119</v>
      </c>
      <c r="H144" s="61">
        <f t="shared" si="3"/>
        <v>0.91894639264681077</v>
      </c>
      <c r="I144" s="61">
        <f t="shared" si="3"/>
        <v>0.84550585484762941</v>
      </c>
      <c r="J144" s="61">
        <f t="shared" si="3"/>
        <v>0.62678161659464227</v>
      </c>
      <c r="K144" s="61">
        <f t="shared" si="3"/>
        <v>0</v>
      </c>
      <c r="L144" s="61">
        <f t="shared" si="3"/>
        <v>0</v>
      </c>
      <c r="M144" s="61">
        <f t="shared" si="3"/>
        <v>8.6344432104647345E-2</v>
      </c>
      <c r="N144" s="61">
        <f t="shared" si="3"/>
        <v>9.6038952939278444E-2</v>
      </c>
      <c r="O144" s="61">
        <f t="shared" si="3"/>
        <v>0</v>
      </c>
      <c r="P144" s="61">
        <f t="shared" si="3"/>
        <v>0</v>
      </c>
    </row>
    <row r="145" spans="7:16" ht="14.5" x14ac:dyDescent="0.3">
      <c r="G145" s="14" t="s">
        <v>120</v>
      </c>
      <c r="H145" s="61">
        <f t="shared" si="3"/>
        <v>8.254219885960026E-3</v>
      </c>
      <c r="I145" s="61">
        <f t="shared" si="3"/>
        <v>1.7957966973006011E-2</v>
      </c>
      <c r="J145" s="61">
        <f t="shared" si="3"/>
        <v>2.7677181360463925E-2</v>
      </c>
      <c r="K145" s="61">
        <f t="shared" si="3"/>
        <v>2.0856012332775443E-2</v>
      </c>
      <c r="L145" s="61">
        <f t="shared" si="3"/>
        <v>3.4431112329605818E-3</v>
      </c>
      <c r="M145" s="61">
        <f t="shared" si="3"/>
        <v>2.049712384544055E-3</v>
      </c>
      <c r="N145" s="61">
        <f t="shared" si="3"/>
        <v>1.3498400795240145E-3</v>
      </c>
      <c r="O145" s="61">
        <f t="shared" si="3"/>
        <v>2.3878323127123825E-2</v>
      </c>
      <c r="P145" s="61">
        <f t="shared" si="3"/>
        <v>0</v>
      </c>
    </row>
    <row r="146" spans="7:16" ht="14.5" x14ac:dyDescent="0.3">
      <c r="G146" s="58" t="s">
        <v>121</v>
      </c>
      <c r="H146" s="61">
        <f t="shared" si="3"/>
        <v>4.2928463125317456E-3</v>
      </c>
      <c r="I146" s="61">
        <f t="shared" si="3"/>
        <v>8.4217526899964031E-3</v>
      </c>
      <c r="J146" s="61">
        <f t="shared" si="3"/>
        <v>2.4523144143123586E-2</v>
      </c>
      <c r="K146" s="61">
        <f t="shared" si="3"/>
        <v>0.13867202663246628</v>
      </c>
      <c r="L146" s="61">
        <f t="shared" si="3"/>
        <v>5.5289799544751814E-2</v>
      </c>
      <c r="M146" s="61">
        <f t="shared" si="3"/>
        <v>5.9919241699017092E-2</v>
      </c>
      <c r="N146" s="61">
        <f t="shared" si="3"/>
        <v>2.4181928438151167E-3</v>
      </c>
      <c r="O146" s="61">
        <f t="shared" si="3"/>
        <v>3.5531148501642323E-2</v>
      </c>
      <c r="P146" s="61">
        <f t="shared" si="3"/>
        <v>7.3774123595959093E-3</v>
      </c>
    </row>
    <row r="147" spans="7:16" ht="14.5" x14ac:dyDescent="0.3">
      <c r="G147" s="60" t="s">
        <v>122</v>
      </c>
      <c r="H147" s="61">
        <f>SUM(H140:H146)</f>
        <v>0.99999999999999989</v>
      </c>
      <c r="I147" s="61">
        <f t="shared" ref="I147:M147" si="4">SUM(I140:I146)</f>
        <v>1</v>
      </c>
      <c r="J147" s="61">
        <f t="shared" si="4"/>
        <v>0.99999999999999989</v>
      </c>
      <c r="K147" s="61">
        <f t="shared" si="4"/>
        <v>1.0000000000000002</v>
      </c>
      <c r="L147" s="61">
        <f t="shared" si="4"/>
        <v>1.0000000000000002</v>
      </c>
      <c r="M147" s="61">
        <f t="shared" si="4"/>
        <v>1.0000000000000002</v>
      </c>
      <c r="N147" s="61">
        <f>SUM(N140:N146)</f>
        <v>1</v>
      </c>
      <c r="O147" s="61">
        <f t="shared" ref="O147:P147" si="5">SUM(O140:O146)</f>
        <v>0.99999999999999989</v>
      </c>
      <c r="P147" s="61">
        <f t="shared" si="5"/>
        <v>1</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D952B7EA-7F60-4329-95A6-F780482AC413}"/>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彰化縣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2025-10-30T07:22:28Z</dcterms:created>
  <dcterms:modified xsi:type="dcterms:W3CDTF">2025-10-30T07:22:28Z</dcterms:modified>
</cp:coreProperties>
</file>