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codeName="ThisWorkbook" defaultThemeVersion="166925"/>
  <mc:AlternateContent xmlns:mc="http://schemas.openxmlformats.org/markup-compatibility/2006">
    <mc:Choice Requires="x15">
      <x15ac:absPath xmlns:x15ac="http://schemas.microsoft.com/office/spreadsheetml/2010/11/ac" url="G:\cckuo\TEDS 2024\112年排放量統計分類\TEDS 13.0\縣市分頁版\公告版\公告格式版\公告版-TEDS13.0污染源版細表工作檔-中斷連結PrintOut版.xlsx 2025-10-30 15-22-23\"/>
    </mc:Choice>
  </mc:AlternateContent>
  <xr:revisionPtr revIDLastSave="0" documentId="8_{DFE04062-95E2-4069-B54E-136AE16D4A93}" xr6:coauthVersionLast="36" xr6:coauthVersionMax="36" xr10:uidLastSave="{00000000-0000-0000-0000-000000000000}"/>
  <bookViews>
    <workbookView xWindow="0" yWindow="0" windowWidth="15950" windowHeight="5870" xr2:uid="{5BAA07BC-2460-4E87-B558-D7DCB978EEAD}"/>
  </bookViews>
  <sheets>
    <sheet name="新北市" sheetId="1" r:id="rId1"/>
  </sheets>
  <definedNames>
    <definedName name="_xlnm._FilterDatabase" localSheetId="0" hidden="1">新北市!$A$4:$X$4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46" i="1" l="1"/>
  <c r="J136" i="1"/>
  <c r="J143" i="1" s="1"/>
  <c r="I136" i="1"/>
  <c r="I143" i="1" s="1"/>
  <c r="P135" i="1"/>
  <c r="O135" i="1"/>
  <c r="N135" i="1"/>
  <c r="M135" i="1"/>
  <c r="L135" i="1"/>
  <c r="K135" i="1"/>
  <c r="J135" i="1"/>
  <c r="I135" i="1"/>
  <c r="I146" i="1" s="1"/>
  <c r="H135" i="1"/>
  <c r="H146" i="1" s="1"/>
  <c r="P134" i="1"/>
  <c r="P145" i="1" s="1"/>
  <c r="O134" i="1"/>
  <c r="N134" i="1"/>
  <c r="M134" i="1"/>
  <c r="M145" i="1" s="1"/>
  <c r="L134" i="1"/>
  <c r="L136" i="1" s="1"/>
  <c r="K134" i="1"/>
  <c r="J134" i="1"/>
  <c r="J145" i="1" s="1"/>
  <c r="I134" i="1"/>
  <c r="H134" i="1"/>
  <c r="P133" i="1"/>
  <c r="O133" i="1"/>
  <c r="N133" i="1"/>
  <c r="M133" i="1"/>
  <c r="L133" i="1"/>
  <c r="K133" i="1"/>
  <c r="J133" i="1"/>
  <c r="J144" i="1" s="1"/>
  <c r="I133" i="1"/>
  <c r="I144" i="1" s="1"/>
  <c r="H133" i="1"/>
  <c r="H144" i="1" s="1"/>
  <c r="P132" i="1"/>
  <c r="P143" i="1" s="1"/>
  <c r="O132" i="1"/>
  <c r="N132" i="1"/>
  <c r="M132" i="1"/>
  <c r="M136" i="1" s="1"/>
  <c r="L132" i="1"/>
  <c r="L143" i="1" s="1"/>
  <c r="K132" i="1"/>
  <c r="J132" i="1"/>
  <c r="I132" i="1"/>
  <c r="H132" i="1"/>
  <c r="P131" i="1"/>
  <c r="O131" i="1"/>
  <c r="N131" i="1"/>
  <c r="M131" i="1"/>
  <c r="M142" i="1" s="1"/>
  <c r="L131" i="1"/>
  <c r="L142" i="1" s="1"/>
  <c r="K131" i="1"/>
  <c r="J131" i="1"/>
  <c r="J142" i="1" s="1"/>
  <c r="I131" i="1"/>
  <c r="I142" i="1" s="1"/>
  <c r="H131" i="1"/>
  <c r="H142" i="1" s="1"/>
  <c r="P130" i="1"/>
  <c r="O130" i="1"/>
  <c r="N130" i="1"/>
  <c r="M130" i="1"/>
  <c r="L130" i="1"/>
  <c r="K130" i="1"/>
  <c r="J130" i="1"/>
  <c r="I130" i="1"/>
  <c r="H130" i="1"/>
  <c r="P129" i="1"/>
  <c r="P136" i="1" s="1"/>
  <c r="O129" i="1"/>
  <c r="N129" i="1"/>
  <c r="M129" i="1"/>
  <c r="M140" i="1" s="1"/>
  <c r="L129" i="1"/>
  <c r="L140" i="1" s="1"/>
  <c r="K129" i="1"/>
  <c r="J129" i="1"/>
  <c r="J140" i="1" s="1"/>
  <c r="I129" i="1"/>
  <c r="I140" i="1" s="1"/>
  <c r="H129" i="1"/>
  <c r="H136" i="1" s="1"/>
  <c r="J147" i="1" l="1"/>
  <c r="P146" i="1"/>
  <c r="P142" i="1"/>
  <c r="P140" i="1"/>
  <c r="P144" i="1"/>
  <c r="M141" i="1"/>
  <c r="M147" i="1" s="1"/>
  <c r="M146" i="1"/>
  <c r="M144" i="1"/>
  <c r="H141" i="1"/>
  <c r="H145" i="1"/>
  <c r="H143" i="1"/>
  <c r="O141" i="1"/>
  <c r="P141" i="1"/>
  <c r="L146" i="1"/>
  <c r="L144" i="1"/>
  <c r="L141" i="1"/>
  <c r="L147" i="1" s="1"/>
  <c r="I145" i="1"/>
  <c r="I147" i="1" s="1"/>
  <c r="K136" i="1"/>
  <c r="K144" i="1" s="1"/>
  <c r="J141" i="1"/>
  <c r="N136" i="1"/>
  <c r="N145" i="1" s="1"/>
  <c r="O136" i="1"/>
  <c r="O145" i="1" s="1"/>
  <c r="H140" i="1"/>
  <c r="H147" i="1" s="1"/>
  <c r="M143" i="1"/>
  <c r="I141" i="1"/>
  <c r="L145" i="1"/>
  <c r="K140" i="1" l="1"/>
  <c r="N141" i="1"/>
  <c r="K146" i="1"/>
  <c r="K143" i="1"/>
  <c r="K141" i="1"/>
  <c r="N140" i="1"/>
  <c r="P147" i="1"/>
  <c r="O146" i="1"/>
  <c r="O144" i="1"/>
  <c r="O142" i="1"/>
  <c r="O143" i="1"/>
  <c r="O140" i="1"/>
  <c r="O147" i="1" s="1"/>
  <c r="N142" i="1"/>
  <c r="N144" i="1"/>
  <c r="N146" i="1"/>
  <c r="K145" i="1"/>
  <c r="N143" i="1"/>
  <c r="K142" i="1"/>
  <c r="N147" i="1" l="1"/>
  <c r="K147" i="1"/>
</calcChain>
</file>

<file path=xl/sharedStrings.xml><?xml version="1.0" encoding="utf-8"?>
<sst xmlns="http://schemas.openxmlformats.org/spreadsheetml/2006/main" count="282" uniqueCount="124">
  <si>
    <t>新北市民國112年各污染源行業別排放量分類統計表</t>
  </si>
  <si>
    <r>
      <rPr>
        <sz val="11"/>
        <color theme="1"/>
        <rFont val="新細明體"/>
        <family val="2"/>
      </rPr>
      <t>污</t>
    </r>
    <r>
      <rPr>
        <sz val="11"/>
        <color theme="1"/>
        <rFont val="Times New Roman"/>
        <family val="1"/>
      </rPr>
      <t xml:space="preserve"> </t>
    </r>
    <r>
      <rPr>
        <sz val="11"/>
        <color theme="1"/>
        <rFont val="新細明體"/>
        <family val="2"/>
      </rPr>
      <t>染</t>
    </r>
    <r>
      <rPr>
        <sz val="11"/>
        <color theme="1"/>
        <rFont val="Times New Roman"/>
        <family val="1"/>
      </rPr>
      <t xml:space="preserve"> </t>
    </r>
    <r>
      <rPr>
        <sz val="11"/>
        <color theme="1"/>
        <rFont val="新細明體"/>
        <family val="2"/>
      </rPr>
      <t>源</t>
    </r>
  </si>
  <si>
    <r>
      <rPr>
        <sz val="11"/>
        <color theme="1"/>
        <rFont val="新細明體"/>
        <family val="2"/>
      </rPr>
      <t>種</t>
    </r>
    <r>
      <rPr>
        <sz val="11"/>
        <color theme="1"/>
        <rFont val="Times New Roman"/>
        <family val="1"/>
      </rPr>
      <t xml:space="preserve"> </t>
    </r>
    <r>
      <rPr>
        <sz val="11"/>
        <color theme="1"/>
        <rFont val="新細明體"/>
        <family val="2"/>
      </rPr>
      <t>類</t>
    </r>
  </si>
  <si>
    <t>TSP</t>
  </si>
  <si>
    <r>
      <t>PM</t>
    </r>
    <r>
      <rPr>
        <vertAlign val="subscript"/>
        <sz val="11"/>
        <color theme="1"/>
        <rFont val="Times New Roman"/>
        <family val="1"/>
      </rPr>
      <t>10</t>
    </r>
    <phoneticPr fontId="12" type="noConversion"/>
  </si>
  <si>
    <r>
      <t>PM</t>
    </r>
    <r>
      <rPr>
        <vertAlign val="subscript"/>
        <sz val="11"/>
        <color theme="1"/>
        <rFont val="Times New Roman"/>
        <family val="1"/>
      </rPr>
      <t>2.5</t>
    </r>
    <phoneticPr fontId="12" type="noConversion"/>
  </si>
  <si>
    <r>
      <t>SO</t>
    </r>
    <r>
      <rPr>
        <vertAlign val="subscript"/>
        <sz val="11"/>
        <color theme="1"/>
        <rFont val="Times New Roman"/>
        <family val="1"/>
      </rPr>
      <t>X</t>
    </r>
    <phoneticPr fontId="12" type="noConversion"/>
  </si>
  <si>
    <r>
      <t>NO</t>
    </r>
    <r>
      <rPr>
        <vertAlign val="subscript"/>
        <sz val="11"/>
        <color theme="1"/>
        <rFont val="Times New Roman"/>
        <family val="1"/>
      </rPr>
      <t>X</t>
    </r>
    <phoneticPr fontId="12" type="noConversion"/>
  </si>
  <si>
    <t>THC</t>
  </si>
  <si>
    <t>NMHC</t>
  </si>
  <si>
    <t>CO</t>
  </si>
  <si>
    <t>Pb</t>
  </si>
  <si>
    <r>
      <rPr>
        <sz val="11"/>
        <color theme="1"/>
        <rFont val="新細明體"/>
        <family val="2"/>
      </rPr>
      <t>公噸／年</t>
    </r>
  </si>
  <si>
    <r>
      <rPr>
        <sz val="11"/>
        <color theme="1"/>
        <rFont val="新細明體"/>
        <family val="2"/>
      </rPr>
      <t>百分比</t>
    </r>
  </si>
  <si>
    <t>固定污染源</t>
  </si>
  <si>
    <t>工  業</t>
  </si>
  <si>
    <t>電力業</t>
  </si>
  <si>
    <t>-</t>
  </si>
  <si>
    <t>燃燒</t>
  </si>
  <si>
    <t>無法分類</t>
  </si>
  <si>
    <t>石油煉製業</t>
  </si>
  <si>
    <t>化學材料製造業</t>
  </si>
  <si>
    <t>逸散</t>
  </si>
  <si>
    <t>化學製品製造業</t>
  </si>
  <si>
    <t>鋼鐵基本工業</t>
  </si>
  <si>
    <t>水泥及預拌混凝土</t>
  </si>
  <si>
    <t>造紙及印刷出版業</t>
  </si>
  <si>
    <t>玻璃業</t>
  </si>
  <si>
    <t>磚窯及耐火材料業</t>
  </si>
  <si>
    <t>陶瓷業</t>
  </si>
  <si>
    <t>木竹業</t>
  </si>
  <si>
    <t>食品業</t>
  </si>
  <si>
    <t>皮革毛皮及製品業</t>
  </si>
  <si>
    <t>紡織業</t>
  </si>
  <si>
    <t>金屬製品製造業</t>
  </si>
  <si>
    <t>非鐵金屬基本工業</t>
  </si>
  <si>
    <t>礦業及土石採取業</t>
  </si>
  <si>
    <t>塑膠製品製造業</t>
  </si>
  <si>
    <t>橡膠製品製造業</t>
  </si>
  <si>
    <t>電子器材製造業</t>
  </si>
  <si>
    <t>運輸工具製修業</t>
  </si>
  <si>
    <t>印刷電路板製造業</t>
  </si>
  <si>
    <t>製鞋業(面源)</t>
  </si>
  <si>
    <t>製藥業(面源)</t>
  </si>
  <si>
    <t>印刷業(面源)</t>
  </si>
  <si>
    <t>倉儲業</t>
  </si>
  <si>
    <t>其他工業表面塗裝</t>
  </si>
  <si>
    <t>其他溶劑使用</t>
  </si>
  <si>
    <t>其他</t>
  </si>
  <si>
    <t>商  業</t>
  </si>
  <si>
    <t>一般消費</t>
  </si>
  <si>
    <t>汽車保養</t>
  </si>
  <si>
    <t>加油站</t>
  </si>
  <si>
    <t>乾洗業(面源)</t>
  </si>
  <si>
    <t>餐飲業</t>
  </si>
  <si>
    <t>餐飲業(油煙)</t>
  </si>
  <si>
    <t>旅館業</t>
  </si>
  <si>
    <t>營建等</t>
  </si>
  <si>
    <t>建築/施工</t>
  </si>
  <si>
    <t>道路瀝青舖設</t>
  </si>
  <si>
    <t>建塗-油性塗料</t>
  </si>
  <si>
    <t>建塗-水性塗料</t>
  </si>
  <si>
    <t>車輛行駛揚塵(鋪)</t>
  </si>
  <si>
    <t>車輛行駛揚塵(未鋪)</t>
  </si>
  <si>
    <t>礦場</t>
  </si>
  <si>
    <t>農業操作</t>
  </si>
  <si>
    <t>裸露地表</t>
  </si>
  <si>
    <t>住宅</t>
  </si>
  <si>
    <t>焚化爐</t>
  </si>
  <si>
    <t>露天燃燒</t>
  </si>
  <si>
    <t>農業露天燃燒-水田</t>
  </si>
  <si>
    <t>農業露天燃燒-蔗田</t>
  </si>
  <si>
    <t>農業露天燃燒-果園</t>
  </si>
  <si>
    <t>垃圾場逸散</t>
  </si>
  <si>
    <t>移動污染源</t>
  </si>
  <si>
    <t>公路運輸</t>
  </si>
  <si>
    <t>1.汽油車</t>
  </si>
  <si>
    <t>自用汽油小客車</t>
  </si>
  <si>
    <t>營業汽油小客車</t>
  </si>
  <si>
    <t>油電小客車</t>
  </si>
  <si>
    <t>汽油小貨車</t>
  </si>
  <si>
    <t>汽油特種車</t>
  </si>
  <si>
    <t>2.柴油車</t>
  </si>
  <si>
    <t>柴油小客車</t>
  </si>
  <si>
    <t>柴油小貨車</t>
  </si>
  <si>
    <t>柴油市區公車</t>
  </si>
  <si>
    <t>柴油公路客運</t>
  </si>
  <si>
    <t>其他大客車</t>
  </si>
  <si>
    <t>大貨車</t>
  </si>
  <si>
    <t>柴油特種車</t>
  </si>
  <si>
    <t>3.汽油機車</t>
  </si>
  <si>
    <t>二行程機車</t>
  </si>
  <si>
    <t>四行程機車</t>
  </si>
  <si>
    <t>4.清潔燃料車輛</t>
  </si>
  <si>
    <t>油氣雙燃料車(LPG)</t>
  </si>
  <si>
    <t>5.電動車</t>
  </si>
  <si>
    <t>電動小客車</t>
  </si>
  <si>
    <t>電動機車</t>
  </si>
  <si>
    <t>電動市區公車</t>
  </si>
  <si>
    <t>非公路運輸</t>
  </si>
  <si>
    <t>農業機械/施工機具</t>
  </si>
  <si>
    <t>火  車</t>
  </si>
  <si>
    <t>航空器</t>
  </si>
  <si>
    <t>船舶-港區內</t>
  </si>
  <si>
    <r>
      <rPr>
        <sz val="11"/>
        <color theme="1"/>
        <rFont val="新細明體"/>
        <family val="2"/>
      </rPr>
      <t>總排放量</t>
    </r>
  </si>
  <si>
    <t>船舶領海內(不含港區內)</t>
  </si>
  <si>
    <t>註："船舶領海內(不含港區內)"範疇為根據內政部國土管理署「國土計畫之直轄市縣市海域管轄範圍」，僅條列，不納入各縣市行業別統計總量</t>
  </si>
  <si>
    <t xml:space="preserve">       分類定義如"TEDS13污染源版排放量統計對照表"，列管公私場所行業別依據為固定源資料庫中登載各公私場所行業別並經縣市確認/修正後認列</t>
  </si>
  <si>
    <t xml:space="preserve">       懸浮微粒排放部分係僅考量原生性排放，未納入衍生性</t>
  </si>
  <si>
    <t>[TEDS13.0] 20251030v1</t>
  </si>
  <si>
    <r>
      <t>PM</t>
    </r>
    <r>
      <rPr>
        <vertAlign val="subscript"/>
        <sz val="11"/>
        <color rgb="FF000000"/>
        <rFont val="Times New Roman"/>
        <family val="1"/>
      </rPr>
      <t>10</t>
    </r>
    <phoneticPr fontId="12" type="noConversion"/>
  </si>
  <si>
    <r>
      <t>PM</t>
    </r>
    <r>
      <rPr>
        <vertAlign val="subscript"/>
        <sz val="11"/>
        <color rgb="FF000000"/>
        <rFont val="Times New Roman"/>
        <family val="1"/>
      </rPr>
      <t>2.5</t>
    </r>
    <phoneticPr fontId="12" type="noConversion"/>
  </si>
  <si>
    <r>
      <t>NO</t>
    </r>
    <r>
      <rPr>
        <vertAlign val="subscript"/>
        <sz val="11"/>
        <color rgb="FF000000"/>
        <rFont val="Times New Roman"/>
        <family val="1"/>
      </rPr>
      <t>X</t>
    </r>
    <phoneticPr fontId="12" type="noConversion"/>
  </si>
  <si>
    <t>THC</t>
    <phoneticPr fontId="12" type="noConversion"/>
  </si>
  <si>
    <t>MT/yr</t>
  </si>
  <si>
    <r>
      <rPr>
        <sz val="11"/>
        <color rgb="FF000000"/>
        <rFont val="細明體"/>
        <family val="3"/>
        <charset val="136"/>
      </rPr>
      <t>工業</t>
    </r>
  </si>
  <si>
    <r>
      <rPr>
        <sz val="11"/>
        <color theme="1"/>
        <rFont val="新細明體"/>
        <family val="2"/>
      </rPr>
      <t>車輛</t>
    </r>
  </si>
  <si>
    <r>
      <rPr>
        <sz val="11"/>
        <color theme="1"/>
        <rFont val="新細明體"/>
        <family val="2"/>
      </rPr>
      <t>非公路運輸</t>
    </r>
  </si>
  <si>
    <r>
      <rPr>
        <sz val="11"/>
        <color theme="1"/>
        <rFont val="新細明體"/>
        <family val="2"/>
      </rPr>
      <t>商業</t>
    </r>
  </si>
  <si>
    <r>
      <rPr>
        <sz val="11"/>
        <color theme="1"/>
        <rFont val="新細明體"/>
        <family val="2"/>
      </rPr>
      <t>營建</t>
    </r>
    <r>
      <rPr>
        <sz val="11"/>
        <color theme="1"/>
        <rFont val="Times New Roman"/>
        <family val="1"/>
      </rPr>
      <t>/</t>
    </r>
    <r>
      <rPr>
        <sz val="11"/>
        <color theme="1"/>
        <rFont val="新細明體"/>
        <family val="2"/>
      </rPr>
      <t>道路揚塵</t>
    </r>
  </si>
  <si>
    <r>
      <rPr>
        <sz val="11"/>
        <color theme="1"/>
        <rFont val="新細明體"/>
        <family val="2"/>
      </rPr>
      <t>露天燃燒</t>
    </r>
  </si>
  <si>
    <r>
      <rPr>
        <sz val="11"/>
        <color rgb="FF000000"/>
        <rFont val="細明體"/>
        <family val="3"/>
        <charset val="136"/>
      </rPr>
      <t>其他</t>
    </r>
  </si>
  <si>
    <r>
      <rPr>
        <sz val="11"/>
        <color rgb="FF000000"/>
        <rFont val="細明體"/>
        <family val="3"/>
        <charset val="136"/>
      </rPr>
      <t>總排放量</t>
    </r>
  </si>
  <si>
    <t>%</t>
    <phoneticPr fontId="1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</si>
</sst>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17" x14ac:knownFonts="1">
    <font>
      <sz val="11"/>
      <color theme="1"/>
      <name val="新細明體"/>
      <family val="2"/>
      <scheme val="minor"/>
    </font>
    <font>
      <sz val="12"/>
      <color theme="1"/>
      <name val="新細明體"/>
      <family val="2"/>
      <scheme val="minor"/>
    </font>
    <font>
      <sz val="8"/>
      <name val="Times New Roman"/>
      <family val="1"/>
    </font>
    <font>
      <sz val="9"/>
      <name val="Times New Roman"/>
      <family val="2"/>
      <charset val="136"/>
    </font>
    <font>
      <sz val="11"/>
      <color theme="1"/>
      <name val="新細明體"/>
      <family val="2"/>
      <scheme val="minor"/>
    </font>
    <font>
      <sz val="8"/>
      <color theme="1"/>
      <name val="Times New Roman"/>
      <family val="1"/>
    </font>
    <font>
      <sz val="11"/>
      <color theme="1"/>
      <name val="Times New Roman"/>
      <family val="1"/>
    </font>
    <font>
      <sz val="12"/>
      <color rgb="FF000000"/>
      <name val="新細明體"/>
      <family val="1"/>
      <charset val="136"/>
    </font>
    <font>
      <b/>
      <sz val="11"/>
      <color rgb="FF000000"/>
      <name val="Times New Roman"/>
      <family val="1"/>
    </font>
    <font>
      <b/>
      <sz val="11"/>
      <color theme="1"/>
      <name val="Times New Roman"/>
      <family val="1"/>
    </font>
    <font>
      <sz val="11"/>
      <color theme="1"/>
      <name val="新細明體"/>
      <family val="2"/>
    </font>
    <font>
      <vertAlign val="subscript"/>
      <sz val="11"/>
      <color theme="1"/>
      <name val="Times New Roman"/>
      <family val="1"/>
    </font>
    <font>
      <sz val="9"/>
      <name val="新細明體"/>
      <family val="3"/>
      <charset val="136"/>
      <scheme val="minor"/>
    </font>
    <font>
      <sz val="6"/>
      <color theme="1"/>
      <name val="Times New Roman"/>
      <family val="1"/>
    </font>
    <font>
      <sz val="11"/>
      <color rgb="FF000000"/>
      <name val="Times New Roman"/>
      <family val="1"/>
    </font>
    <font>
      <vertAlign val="subscript"/>
      <sz val="11"/>
      <color rgb="FF000000"/>
      <name val="Times New Roman"/>
      <family val="1"/>
    </font>
    <font>
      <sz val="11"/>
      <color rgb="FF000000"/>
      <name val="細明體"/>
      <family val="3"/>
      <charset val="136"/>
    </font>
  </fonts>
  <fills count="2">
    <fill>
      <patternFill patternType="none"/>
    </fill>
    <fill>
      <patternFill patternType="gray125"/>
    </fill>
  </fills>
  <borders count="15">
    <border>
      <left/>
      <right/>
      <top/>
      <bottom/>
      <diagonal/>
    </border>
    <border>
      <left style="thin">
        <color rgb="FF000000"/>
      </left>
      <right/>
      <top/>
      <bottom style="thin">
        <color rgb="FF000000"/>
      </bottom>
      <diagonal/>
    </border>
    <border>
      <left/>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diagonal/>
    </border>
    <border>
      <left/>
      <right style="thin">
        <color rgb="FF000000"/>
      </right>
      <top style="thin">
        <color rgb="FF000000"/>
      </top>
      <bottom/>
      <diagonal/>
    </border>
    <border>
      <left/>
      <right style="thin">
        <color rgb="FF000000"/>
      </right>
      <top/>
      <bottom/>
      <diagonal/>
    </border>
    <border>
      <left style="thin">
        <color rgb="FF000000"/>
      </left>
      <right/>
      <top style="thin">
        <color auto="1"/>
      </top>
      <bottom/>
      <diagonal/>
    </border>
    <border>
      <left/>
      <right/>
      <top style="thin">
        <color auto="1"/>
      </top>
      <bottom/>
      <diagonal/>
    </border>
    <border>
      <left style="thin">
        <color rgb="FF000000"/>
      </left>
      <right style="thin">
        <color rgb="FF000000"/>
      </right>
      <top style="thin">
        <color rgb="FF000000"/>
      </top>
      <bottom style="thin">
        <color rgb="FF000000"/>
      </bottom>
      <diagonal/>
    </border>
  </borders>
  <cellStyleXfs count="5">
    <xf numFmtId="0" fontId="0" fillId="0" borderId="0"/>
    <xf numFmtId="9" fontId="4" fillId="0" borderId="0" applyFont="0" applyFill="0" applyBorder="0" applyAlignment="0" applyProtection="0">
      <alignment vertical="center"/>
    </xf>
    <xf numFmtId="0" fontId="1" fillId="0" borderId="0"/>
    <xf numFmtId="0" fontId="7" fillId="0" borderId="0" applyNumberFormat="0" applyFont="0" applyBorder="0" applyProtection="0">
      <alignment vertical="center"/>
    </xf>
    <xf numFmtId="0" fontId="4" fillId="0" borderId="0"/>
  </cellStyleXfs>
  <cellXfs count="62">
    <xf numFmtId="0" fontId="0" fillId="0" borderId="0" xfId="0"/>
    <xf numFmtId="0" fontId="2" fillId="0" borderId="0" xfId="2" applyFont="1" applyFill="1" applyAlignment="1">
      <alignment vertical="center"/>
    </xf>
    <xf numFmtId="0" fontId="5" fillId="0" borderId="0" xfId="0" applyFont="1"/>
    <xf numFmtId="0" fontId="5" fillId="0" borderId="0" xfId="0" applyFont="1" applyBorder="1" applyAlignment="1">
      <alignment vertical="center"/>
    </xf>
    <xf numFmtId="0" fontId="6" fillId="0" borderId="0" xfId="0" applyFont="1"/>
    <xf numFmtId="0" fontId="8" fillId="0" borderId="0" xfId="3" applyFont="1" applyFill="1" applyAlignment="1">
      <alignment vertical="top"/>
    </xf>
    <xf numFmtId="0" fontId="9" fillId="0" borderId="1" xfId="2" applyFont="1" applyBorder="1" applyAlignment="1">
      <alignment vertical="center"/>
    </xf>
    <xf numFmtId="0" fontId="9" fillId="0" borderId="2" xfId="2" applyFont="1" applyBorder="1" applyAlignment="1">
      <alignment vertical="center"/>
    </xf>
    <xf numFmtId="0" fontId="6" fillId="0" borderId="3" xfId="4" applyFont="1" applyFill="1" applyBorder="1" applyAlignment="1">
      <alignment vertical="top"/>
    </xf>
    <xf numFmtId="0" fontId="6" fillId="0" borderId="4" xfId="4" applyFont="1" applyFill="1" applyBorder="1" applyAlignment="1">
      <alignment vertical="center"/>
    </xf>
    <xf numFmtId="0" fontId="6" fillId="0" borderId="4" xfId="4" applyFont="1" applyFill="1" applyBorder="1" applyAlignment="1">
      <alignment vertical="top"/>
    </xf>
    <xf numFmtId="0" fontId="6" fillId="0" borderId="1" xfId="4" applyFont="1" applyFill="1" applyBorder="1" applyAlignment="1">
      <alignment horizontal="center" vertical="center"/>
    </xf>
    <xf numFmtId="0" fontId="6" fillId="0" borderId="5" xfId="4" applyFont="1" applyFill="1" applyBorder="1" applyAlignment="1">
      <alignment horizontal="center" vertical="center"/>
    </xf>
    <xf numFmtId="0" fontId="6" fillId="0" borderId="2" xfId="4" applyFont="1" applyFill="1" applyBorder="1" applyAlignment="1">
      <alignment horizontal="center" vertical="center"/>
    </xf>
    <xf numFmtId="0" fontId="6" fillId="0" borderId="6" xfId="4" applyFont="1" applyFill="1" applyBorder="1" applyAlignment="1">
      <alignment vertical="top"/>
    </xf>
    <xf numFmtId="0" fontId="6" fillId="0" borderId="7" xfId="4" applyFont="1" applyFill="1" applyBorder="1" applyAlignment="1">
      <alignment vertical="center"/>
    </xf>
    <xf numFmtId="0" fontId="6" fillId="0" borderId="7" xfId="4" applyFont="1" applyFill="1" applyBorder="1" applyAlignment="1">
      <alignment vertical="top"/>
    </xf>
    <xf numFmtId="0" fontId="6" fillId="0" borderId="6" xfId="4" applyFont="1" applyFill="1" applyBorder="1" applyAlignment="1">
      <alignment horizontal="center" vertical="top"/>
    </xf>
    <xf numFmtId="0" fontId="6" fillId="0" borderId="8" xfId="4" applyFont="1" applyFill="1" applyBorder="1" applyAlignment="1">
      <alignment horizontal="center" vertical="top"/>
    </xf>
    <xf numFmtId="0" fontId="6" fillId="0" borderId="7" xfId="4" applyFont="1" applyFill="1" applyBorder="1" applyAlignment="1">
      <alignment horizontal="center" vertical="top"/>
    </xf>
    <xf numFmtId="0" fontId="13" fillId="0" borderId="0" xfId="0" applyFont="1"/>
    <xf numFmtId="0" fontId="6" fillId="0" borderId="9" xfId="4" applyFont="1" applyFill="1" applyBorder="1" applyAlignment="1">
      <alignment vertical="top"/>
    </xf>
    <xf numFmtId="0" fontId="6" fillId="0" borderId="0" xfId="4" applyFont="1" applyFill="1" applyBorder="1" applyAlignment="1"/>
    <xf numFmtId="0" fontId="6" fillId="0" borderId="0" xfId="4" applyFont="1" applyFill="1" applyBorder="1" applyAlignment="1">
      <alignment vertical="top"/>
    </xf>
    <xf numFmtId="0" fontId="6" fillId="0" borderId="9" xfId="0" applyFont="1" applyBorder="1"/>
    <xf numFmtId="0" fontId="6" fillId="0" borderId="0" xfId="0" applyFont="1" applyBorder="1"/>
    <xf numFmtId="0" fontId="6" fillId="0" borderId="3" xfId="0" applyFont="1" applyBorder="1"/>
    <xf numFmtId="0" fontId="6" fillId="0" borderId="10" xfId="0" applyFont="1" applyBorder="1"/>
    <xf numFmtId="0" fontId="6" fillId="0" borderId="11" xfId="0" applyFont="1" applyBorder="1"/>
    <xf numFmtId="0" fontId="13" fillId="0" borderId="0" xfId="2" applyFont="1" applyAlignment="1">
      <alignment vertical="center"/>
    </xf>
    <xf numFmtId="176" fontId="6" fillId="0" borderId="9" xfId="0" applyNumberFormat="1" applyFont="1" applyBorder="1"/>
    <xf numFmtId="10" fontId="6" fillId="0" borderId="0" xfId="1" applyNumberFormat="1" applyFont="1" applyBorder="1" applyAlignment="1"/>
    <xf numFmtId="10" fontId="6" fillId="0" borderId="11" xfId="1" applyNumberFormat="1" applyFont="1" applyBorder="1" applyAlignment="1"/>
    <xf numFmtId="176" fontId="6" fillId="0" borderId="0" xfId="0" applyNumberFormat="1" applyFont="1" applyBorder="1"/>
    <xf numFmtId="0" fontId="6" fillId="0" borderId="9" xfId="2" applyFont="1" applyBorder="1" applyAlignment="1">
      <alignment vertical="top"/>
    </xf>
    <xf numFmtId="0" fontId="6" fillId="0" borderId="0" xfId="2" applyFont="1" applyBorder="1" applyAlignment="1"/>
    <xf numFmtId="0" fontId="6" fillId="0" borderId="12" xfId="4" applyFont="1" applyFill="1" applyBorder="1" applyAlignment="1">
      <alignment vertical="top"/>
    </xf>
    <xf numFmtId="0" fontId="6" fillId="0" borderId="13" xfId="4" applyFont="1" applyFill="1" applyBorder="1" applyAlignment="1"/>
    <xf numFmtId="0" fontId="6" fillId="0" borderId="13" xfId="4" applyFont="1" applyFill="1" applyBorder="1" applyAlignment="1">
      <alignment vertical="top"/>
    </xf>
    <xf numFmtId="176" fontId="6" fillId="0" borderId="3" xfId="0" applyNumberFormat="1" applyFont="1" applyBorder="1"/>
    <xf numFmtId="10" fontId="6" fillId="0" borderId="4" xfId="1" applyNumberFormat="1" applyFont="1" applyBorder="1" applyAlignment="1"/>
    <xf numFmtId="10" fontId="6" fillId="0" borderId="10" xfId="1" applyNumberFormat="1" applyFont="1" applyBorder="1" applyAlignment="1"/>
    <xf numFmtId="176" fontId="6" fillId="0" borderId="4" xfId="0" applyNumberFormat="1" applyFont="1" applyBorder="1"/>
    <xf numFmtId="0" fontId="6" fillId="0" borderId="0" xfId="2" applyFont="1" applyBorder="1" applyAlignment="1">
      <alignment vertical="top"/>
    </xf>
    <xf numFmtId="176" fontId="6" fillId="0" borderId="1" xfId="0" applyNumberFormat="1" applyFont="1" applyBorder="1"/>
    <xf numFmtId="10" fontId="6" fillId="0" borderId="2" xfId="1" applyNumberFormat="1" applyFont="1" applyBorder="1" applyAlignment="1"/>
    <xf numFmtId="10" fontId="6" fillId="0" borderId="5" xfId="1" applyNumberFormat="1" applyFont="1" applyBorder="1" applyAlignment="1"/>
    <xf numFmtId="176" fontId="6" fillId="0" borderId="2" xfId="0" applyNumberFormat="1" applyFont="1" applyBorder="1"/>
    <xf numFmtId="0" fontId="6" fillId="0" borderId="7" xfId="2" applyFont="1" applyBorder="1" applyAlignment="1">
      <alignment vertical="top"/>
    </xf>
    <xf numFmtId="176" fontId="6" fillId="0" borderId="6" xfId="0" applyNumberFormat="1" applyFont="1" applyBorder="1"/>
    <xf numFmtId="10" fontId="6" fillId="0" borderId="7" xfId="1" applyNumberFormat="1" applyFont="1" applyBorder="1" applyAlignment="1"/>
    <xf numFmtId="10" fontId="6" fillId="0" borderId="8" xfId="1" applyNumberFormat="1" applyFont="1" applyBorder="1" applyAlignment="1"/>
    <xf numFmtId="176" fontId="6" fillId="0" borderId="7" xfId="0" applyNumberFormat="1" applyFont="1" applyBorder="1"/>
    <xf numFmtId="0" fontId="6" fillId="0" borderId="0" xfId="0" applyFont="1" applyAlignment="1">
      <alignment horizontal="center"/>
    </xf>
    <xf numFmtId="0" fontId="6" fillId="0" borderId="14" xfId="4" applyFont="1" applyFill="1" applyBorder="1" applyAlignment="1">
      <alignment vertical="center"/>
    </xf>
    <xf numFmtId="0" fontId="6" fillId="0" borderId="14" xfId="4" applyFont="1" applyFill="1" applyBorder="1" applyAlignment="1">
      <alignment horizontal="center" vertical="center"/>
    </xf>
    <xf numFmtId="0" fontId="14" fillId="0" borderId="14" xfId="4" applyFont="1" applyFill="1" applyBorder="1" applyAlignment="1">
      <alignment horizontal="center" vertical="center"/>
    </xf>
    <xf numFmtId="0" fontId="6" fillId="0" borderId="14" xfId="4" applyFont="1" applyFill="1" applyBorder="1" applyAlignment="1">
      <alignment vertical="top"/>
    </xf>
    <xf numFmtId="0" fontId="14" fillId="0" borderId="6" xfId="4" applyFont="1" applyFill="1" applyBorder="1" applyAlignment="1">
      <alignment vertical="top"/>
    </xf>
    <xf numFmtId="176" fontId="6" fillId="0" borderId="14" xfId="4" applyNumberFormat="1" applyFont="1" applyFill="1" applyBorder="1" applyAlignment="1">
      <alignment vertical="center"/>
    </xf>
    <xf numFmtId="0" fontId="14" fillId="0" borderId="14" xfId="4" applyFont="1" applyFill="1" applyBorder="1" applyAlignment="1">
      <alignment vertical="top"/>
    </xf>
    <xf numFmtId="10" fontId="6" fillId="0" borderId="14" xfId="4" applyNumberFormat="1" applyFont="1" applyFill="1" applyBorder="1" applyAlignment="1">
      <alignment vertical="center"/>
    </xf>
  </cellXfs>
  <cellStyles count="5">
    <cellStyle name="一般" xfId="0" builtinId="0"/>
    <cellStyle name="一般 2" xfId="2" xr:uid="{0A20666D-4605-4707-A93A-27459248DC83}"/>
    <cellStyle name="一般 2 2" xfId="4" xr:uid="{9E07FB0B-942F-45B4-9E7F-568BFFB61611}"/>
    <cellStyle name="一般 2 5" xfId="3" xr:uid="{89B1F3A1-414F-4036-BD45-E324EF985A72}"/>
    <cellStyle name="百分比"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12C35F-342D-4815-BB8A-A9BD85B9585F}">
  <sheetPr codeName="工作表13"/>
  <dimension ref="A1:X147"/>
  <sheetViews>
    <sheetView tabSelected="1" zoomScaleNormal="100" workbookViewId="0">
      <pane xSplit="6" ySplit="4" topLeftCell="G5" activePane="bottomRight" state="frozen"/>
      <selection pane="topRight" activeCell="G1" sqref="G1"/>
      <selection pane="bottomLeft" activeCell="A5" sqref="A5"/>
      <selection pane="bottomRight"/>
    </sheetView>
  </sheetViews>
  <sheetFormatPr defaultRowHeight="14" x14ac:dyDescent="0.3"/>
  <cols>
    <col min="1" max="1" width="4.19921875" style="4" customWidth="1"/>
    <col min="2" max="2" width="12.59765625" style="4" bestFit="1" customWidth="1"/>
    <col min="3" max="3" width="5.69921875" style="4" customWidth="1"/>
    <col min="4" max="4" width="26.09765625" style="4" bestFit="1" customWidth="1"/>
    <col min="5" max="5" width="3.69921875" style="4" customWidth="1"/>
    <col min="6" max="6" width="11.5" style="4" customWidth="1"/>
    <col min="7" max="7" width="15.69921875" style="4" bestFit="1" customWidth="1"/>
    <col min="8" max="9" width="12.09765625" style="4" bestFit="1" customWidth="1"/>
    <col min="10" max="11" width="10.8984375" style="4" bestFit="1" customWidth="1"/>
    <col min="12" max="15" width="12.09765625" style="4" bestFit="1" customWidth="1"/>
    <col min="16" max="16" width="9.296875" style="4" bestFit="1" customWidth="1"/>
    <col min="17" max="17" width="12.09765625" style="4" bestFit="1" customWidth="1"/>
    <col min="18" max="18" width="9.296875" style="4" bestFit="1" customWidth="1"/>
    <col min="19" max="19" width="12.09765625" style="4" bestFit="1" customWidth="1"/>
    <col min="20" max="20" width="9.296875" style="4" bestFit="1" customWidth="1"/>
    <col min="21" max="21" width="12.09765625" style="4" bestFit="1" customWidth="1"/>
    <col min="22" max="22" width="9.296875" style="4" bestFit="1" customWidth="1"/>
    <col min="23" max="23" width="10.19921875" style="4" bestFit="1" customWidth="1"/>
    <col min="24" max="24" width="9.296875" style="4" bestFit="1" customWidth="1"/>
    <col min="25" max="16384" width="8.796875" style="4"/>
  </cols>
  <sheetData>
    <row r="1" spans="1:24" s="2" customFormat="1" ht="10.5" x14ac:dyDescent="0.25">
      <c r="A1" s="1"/>
      <c r="G1" s="3"/>
      <c r="H1" s="3"/>
      <c r="I1" s="3"/>
      <c r="J1" s="3"/>
      <c r="K1" s="3"/>
      <c r="L1" s="3"/>
      <c r="M1" s="3"/>
      <c r="N1" s="3"/>
      <c r="O1" s="3"/>
      <c r="P1" s="3"/>
      <c r="Q1" s="3"/>
      <c r="R1" s="3"/>
      <c r="S1" s="3"/>
      <c r="T1" s="3"/>
      <c r="U1" s="3"/>
      <c r="V1" s="3"/>
      <c r="W1" s="3"/>
      <c r="X1" s="3"/>
    </row>
    <row r="2" spans="1:24" x14ac:dyDescent="0.3">
      <c r="B2" s="5" t="s">
        <v>0</v>
      </c>
      <c r="G2" s="6"/>
      <c r="H2" s="7"/>
      <c r="I2" s="7"/>
      <c r="J2" s="7"/>
      <c r="K2" s="7"/>
      <c r="L2" s="7"/>
      <c r="M2" s="7"/>
      <c r="N2" s="7"/>
      <c r="O2" s="7"/>
      <c r="P2" s="7"/>
      <c r="Q2" s="7"/>
      <c r="R2" s="7"/>
      <c r="S2" s="7"/>
      <c r="T2" s="7"/>
      <c r="U2" s="7"/>
      <c r="V2" s="7"/>
      <c r="W2" s="7"/>
      <c r="X2" s="7"/>
    </row>
    <row r="3" spans="1:24" ht="17" x14ac:dyDescent="0.3">
      <c r="B3" s="8" t="s">
        <v>1</v>
      </c>
      <c r="C3" s="9"/>
      <c r="D3" s="10" t="s">
        <v>2</v>
      </c>
      <c r="E3" s="10"/>
      <c r="F3" s="10"/>
      <c r="G3" s="11" t="s">
        <v>3</v>
      </c>
      <c r="H3" s="12"/>
      <c r="I3" s="13" t="s">
        <v>4</v>
      </c>
      <c r="J3" s="13"/>
      <c r="K3" s="11" t="s">
        <v>5</v>
      </c>
      <c r="L3" s="12"/>
      <c r="M3" s="13" t="s">
        <v>6</v>
      </c>
      <c r="N3" s="13"/>
      <c r="O3" s="11" t="s">
        <v>7</v>
      </c>
      <c r="P3" s="12"/>
      <c r="Q3" s="13" t="s">
        <v>8</v>
      </c>
      <c r="R3" s="13"/>
      <c r="S3" s="11" t="s">
        <v>9</v>
      </c>
      <c r="T3" s="12"/>
      <c r="U3" s="13" t="s">
        <v>10</v>
      </c>
      <c r="V3" s="13"/>
      <c r="W3" s="11" t="s">
        <v>11</v>
      </c>
      <c r="X3" s="12"/>
    </row>
    <row r="4" spans="1:24" ht="14.5" x14ac:dyDescent="0.3">
      <c r="B4" s="14"/>
      <c r="C4" s="15"/>
      <c r="D4" s="16"/>
      <c r="E4" s="16"/>
      <c r="F4" s="16"/>
      <c r="G4" s="17" t="s">
        <v>12</v>
      </c>
      <c r="H4" s="18" t="s">
        <v>13</v>
      </c>
      <c r="I4" s="19" t="s">
        <v>12</v>
      </c>
      <c r="J4" s="19" t="s">
        <v>13</v>
      </c>
      <c r="K4" s="17" t="s">
        <v>12</v>
      </c>
      <c r="L4" s="18" t="s">
        <v>13</v>
      </c>
      <c r="M4" s="19" t="s">
        <v>12</v>
      </c>
      <c r="N4" s="19" t="s">
        <v>13</v>
      </c>
      <c r="O4" s="17" t="s">
        <v>12</v>
      </c>
      <c r="P4" s="18" t="s">
        <v>13</v>
      </c>
      <c r="Q4" s="19" t="s">
        <v>12</v>
      </c>
      <c r="R4" s="19" t="s">
        <v>13</v>
      </c>
      <c r="S4" s="17" t="s">
        <v>12</v>
      </c>
      <c r="T4" s="18" t="s">
        <v>13</v>
      </c>
      <c r="U4" s="19" t="s">
        <v>12</v>
      </c>
      <c r="V4" s="19" t="s">
        <v>13</v>
      </c>
      <c r="W4" s="17" t="s">
        <v>12</v>
      </c>
      <c r="X4" s="18" t="s">
        <v>13</v>
      </c>
    </row>
    <row r="5" spans="1:24" x14ac:dyDescent="0.3">
      <c r="A5" s="20"/>
      <c r="B5" s="21" t="s">
        <v>14</v>
      </c>
      <c r="C5" s="22">
        <v>1</v>
      </c>
      <c r="D5" s="23" t="s">
        <v>15</v>
      </c>
      <c r="E5" s="23"/>
      <c r="F5" s="23"/>
      <c r="G5" s="24"/>
      <c r="H5" s="25"/>
      <c r="I5" s="26"/>
      <c r="J5" s="27"/>
      <c r="K5" s="25"/>
      <c r="L5" s="25"/>
      <c r="M5" s="26"/>
      <c r="N5" s="27"/>
      <c r="O5" s="25"/>
      <c r="P5" s="25"/>
      <c r="Q5" s="26"/>
      <c r="R5" s="27"/>
      <c r="S5" s="25"/>
      <c r="T5" s="25"/>
      <c r="U5" s="26"/>
      <c r="V5" s="27"/>
      <c r="W5" s="25"/>
      <c r="X5" s="28"/>
    </row>
    <row r="6" spans="1:24" x14ac:dyDescent="0.3">
      <c r="A6" s="29"/>
      <c r="B6" s="21"/>
      <c r="C6" s="22"/>
      <c r="D6" s="23" t="s">
        <v>16</v>
      </c>
      <c r="E6" s="23" t="s">
        <v>17</v>
      </c>
      <c r="F6" s="23" t="s">
        <v>18</v>
      </c>
      <c r="G6" s="30">
        <v>32.328585193178327</v>
      </c>
      <c r="H6" s="31">
        <v>1.495110679460716E-3</v>
      </c>
      <c r="I6" s="30">
        <v>20.242667959420888</v>
      </c>
      <c r="J6" s="32">
        <v>2.721689180165104E-3</v>
      </c>
      <c r="K6" s="33">
        <v>11.938717314961</v>
      </c>
      <c r="L6" s="31">
        <v>5.9098729652709405E-3</v>
      </c>
      <c r="M6" s="30">
        <v>1050.7950000000001</v>
      </c>
      <c r="N6" s="32">
        <v>0.56717510124212633</v>
      </c>
      <c r="O6" s="33">
        <v>1943.5570000000002</v>
      </c>
      <c r="P6" s="31">
        <v>0.13956584966779584</v>
      </c>
      <c r="Q6" s="30">
        <v>0</v>
      </c>
      <c r="R6" s="32">
        <v>0</v>
      </c>
      <c r="S6" s="33">
        <v>0</v>
      </c>
      <c r="T6" s="31">
        <v>0</v>
      </c>
      <c r="U6" s="30">
        <v>1599.393</v>
      </c>
      <c r="V6" s="32">
        <v>5.4154331159400958E-2</v>
      </c>
      <c r="W6" s="33">
        <v>1.4000000000000002E-2</v>
      </c>
      <c r="X6" s="32">
        <v>5.3877506410461183E-3</v>
      </c>
    </row>
    <row r="7" spans="1:24" x14ac:dyDescent="0.3">
      <c r="A7" s="29"/>
      <c r="B7" s="21"/>
      <c r="C7" s="22"/>
      <c r="D7" s="23"/>
      <c r="E7" s="23" t="s">
        <v>17</v>
      </c>
      <c r="F7" s="23" t="s">
        <v>19</v>
      </c>
      <c r="G7" s="30">
        <v>0.89141480682169061</v>
      </c>
      <c r="H7" s="31">
        <v>4.1225552851899872E-5</v>
      </c>
      <c r="I7" s="30">
        <v>0.45465293202446128</v>
      </c>
      <c r="J7" s="32">
        <v>6.1129489862793643E-5</v>
      </c>
      <c r="K7" s="33">
        <v>0.30422060777198429</v>
      </c>
      <c r="L7" s="31">
        <v>1.505944983802322E-4</v>
      </c>
      <c r="M7" s="30">
        <v>0</v>
      </c>
      <c r="N7" s="32">
        <v>0</v>
      </c>
      <c r="O7" s="33">
        <v>0</v>
      </c>
      <c r="P7" s="31">
        <v>0</v>
      </c>
      <c r="Q7" s="30">
        <v>3.6724402546556418</v>
      </c>
      <c r="R7" s="32">
        <v>6.6008616960551219E-5</v>
      </c>
      <c r="S7" s="33">
        <v>2.9180000000000001</v>
      </c>
      <c r="T7" s="31">
        <v>5.9639426533472207E-5</v>
      </c>
      <c r="U7" s="30">
        <v>0</v>
      </c>
      <c r="V7" s="32">
        <v>0</v>
      </c>
      <c r="W7" s="33">
        <v>0</v>
      </c>
      <c r="X7" s="32">
        <v>0</v>
      </c>
    </row>
    <row r="8" spans="1:24" x14ac:dyDescent="0.3">
      <c r="A8" s="29"/>
      <c r="B8" s="21"/>
      <c r="C8" s="22"/>
      <c r="D8" s="23" t="s">
        <v>20</v>
      </c>
      <c r="E8" s="23" t="s">
        <v>17</v>
      </c>
      <c r="F8" s="23" t="s">
        <v>18</v>
      </c>
      <c r="G8" s="30">
        <v>0</v>
      </c>
      <c r="H8" s="31">
        <v>0</v>
      </c>
      <c r="I8" s="30">
        <v>0</v>
      </c>
      <c r="J8" s="32">
        <v>0</v>
      </c>
      <c r="K8" s="33">
        <v>0</v>
      </c>
      <c r="L8" s="31">
        <v>0</v>
      </c>
      <c r="M8" s="30">
        <v>0</v>
      </c>
      <c r="N8" s="32">
        <v>0</v>
      </c>
      <c r="O8" s="33">
        <v>0</v>
      </c>
      <c r="P8" s="31">
        <v>0</v>
      </c>
      <c r="Q8" s="30">
        <v>0</v>
      </c>
      <c r="R8" s="32">
        <v>0</v>
      </c>
      <c r="S8" s="33">
        <v>0</v>
      </c>
      <c r="T8" s="31">
        <v>0</v>
      </c>
      <c r="U8" s="30">
        <v>0</v>
      </c>
      <c r="V8" s="32">
        <v>0</v>
      </c>
      <c r="W8" s="33">
        <v>0</v>
      </c>
      <c r="X8" s="32">
        <v>0</v>
      </c>
    </row>
    <row r="9" spans="1:24" x14ac:dyDescent="0.3">
      <c r="A9" s="29"/>
      <c r="B9" s="21"/>
      <c r="C9" s="22"/>
      <c r="D9" s="23"/>
      <c r="E9" s="23" t="s">
        <v>17</v>
      </c>
      <c r="F9" s="23" t="s">
        <v>19</v>
      </c>
      <c r="G9" s="30">
        <v>0</v>
      </c>
      <c r="H9" s="31">
        <v>0</v>
      </c>
      <c r="I9" s="30">
        <v>0</v>
      </c>
      <c r="J9" s="32">
        <v>0</v>
      </c>
      <c r="K9" s="33">
        <v>0</v>
      </c>
      <c r="L9" s="31">
        <v>0</v>
      </c>
      <c r="M9" s="30">
        <v>0</v>
      </c>
      <c r="N9" s="32">
        <v>0</v>
      </c>
      <c r="O9" s="33">
        <v>0</v>
      </c>
      <c r="P9" s="31">
        <v>0</v>
      </c>
      <c r="Q9" s="30">
        <v>0</v>
      </c>
      <c r="R9" s="32">
        <v>0</v>
      </c>
      <c r="S9" s="33">
        <v>0</v>
      </c>
      <c r="T9" s="31">
        <v>0</v>
      </c>
      <c r="U9" s="30">
        <v>0</v>
      </c>
      <c r="V9" s="32">
        <v>0</v>
      </c>
      <c r="W9" s="33">
        <v>0</v>
      </c>
      <c r="X9" s="32">
        <v>0</v>
      </c>
    </row>
    <row r="10" spans="1:24" x14ac:dyDescent="0.3">
      <c r="A10" s="29"/>
      <c r="B10" s="21"/>
      <c r="C10" s="22"/>
      <c r="D10" s="23" t="s">
        <v>21</v>
      </c>
      <c r="E10" s="23" t="s">
        <v>17</v>
      </c>
      <c r="F10" s="23" t="s">
        <v>18</v>
      </c>
      <c r="G10" s="30">
        <v>2.4275304771708646</v>
      </c>
      <c r="H10" s="31">
        <v>1.1226679792657227E-4</v>
      </c>
      <c r="I10" s="30">
        <v>2.0014678316431156</v>
      </c>
      <c r="J10" s="32">
        <v>2.6910352690423821E-4</v>
      </c>
      <c r="K10" s="33">
        <v>1.7657794507648255</v>
      </c>
      <c r="L10" s="31">
        <v>8.7409157645677122E-4</v>
      </c>
      <c r="M10" s="30">
        <v>8.3070000000000004</v>
      </c>
      <c r="N10" s="32">
        <v>4.4837704462034394E-3</v>
      </c>
      <c r="O10" s="33">
        <v>34.397999999999996</v>
      </c>
      <c r="P10" s="31">
        <v>2.4701030620006719E-3</v>
      </c>
      <c r="Q10" s="30">
        <v>7.5863826271678283</v>
      </c>
      <c r="R10" s="32">
        <v>1.3635800454971797E-4</v>
      </c>
      <c r="S10" s="33">
        <v>6.1692014234538801</v>
      </c>
      <c r="T10" s="31">
        <v>1.2608897706109314E-4</v>
      </c>
      <c r="U10" s="30">
        <v>11.686000000000003</v>
      </c>
      <c r="V10" s="32">
        <v>3.956798072323436E-4</v>
      </c>
      <c r="W10" s="33">
        <v>0</v>
      </c>
      <c r="X10" s="32">
        <v>0</v>
      </c>
    </row>
    <row r="11" spans="1:24" x14ac:dyDescent="0.3">
      <c r="A11" s="29"/>
      <c r="B11" s="21"/>
      <c r="C11" s="22"/>
      <c r="D11" s="23"/>
      <c r="E11" s="23" t="s">
        <v>17</v>
      </c>
      <c r="F11" s="23" t="s">
        <v>22</v>
      </c>
      <c r="G11" s="30">
        <v>0</v>
      </c>
      <c r="H11" s="31">
        <v>0</v>
      </c>
      <c r="I11" s="30">
        <v>0</v>
      </c>
      <c r="J11" s="32">
        <v>0</v>
      </c>
      <c r="K11" s="33">
        <v>0</v>
      </c>
      <c r="L11" s="31">
        <v>0</v>
      </c>
      <c r="M11" s="30">
        <v>0</v>
      </c>
      <c r="N11" s="32">
        <v>0</v>
      </c>
      <c r="O11" s="33">
        <v>0</v>
      </c>
      <c r="P11" s="31">
        <v>0</v>
      </c>
      <c r="Q11" s="30">
        <v>1.1168943531116499E-2</v>
      </c>
      <c r="R11" s="32">
        <v>2.0075112575755861E-7</v>
      </c>
      <c r="S11" s="33">
        <v>9.0379383621808484E-3</v>
      </c>
      <c r="T11" s="31">
        <v>1.8472154248297971E-7</v>
      </c>
      <c r="U11" s="30">
        <v>0</v>
      </c>
      <c r="V11" s="32">
        <v>0</v>
      </c>
      <c r="W11" s="33">
        <v>0</v>
      </c>
      <c r="X11" s="32">
        <v>0</v>
      </c>
    </row>
    <row r="12" spans="1:24" x14ac:dyDescent="0.3">
      <c r="A12" s="29"/>
      <c r="B12" s="21"/>
      <c r="C12" s="22"/>
      <c r="D12" s="23"/>
      <c r="E12" s="23" t="s">
        <v>17</v>
      </c>
      <c r="F12" s="23" t="s">
        <v>19</v>
      </c>
      <c r="G12" s="30">
        <v>4.1624695228291353</v>
      </c>
      <c r="H12" s="31">
        <v>1.9250309283020477E-4</v>
      </c>
      <c r="I12" s="30">
        <v>2.9551677786626747</v>
      </c>
      <c r="J12" s="32">
        <v>3.9733142809446375E-4</v>
      </c>
      <c r="K12" s="33">
        <v>2.2423390744959715</v>
      </c>
      <c r="L12" s="31">
        <v>1.1099968887551882E-3</v>
      </c>
      <c r="M12" s="30">
        <v>0</v>
      </c>
      <c r="N12" s="32">
        <v>0</v>
      </c>
      <c r="O12" s="33">
        <v>0</v>
      </c>
      <c r="P12" s="31">
        <v>0</v>
      </c>
      <c r="Q12" s="30">
        <v>86.347826196738851</v>
      </c>
      <c r="R12" s="32">
        <v>1.5520199620868264E-3</v>
      </c>
      <c r="S12" s="33">
        <v>71.281760638184053</v>
      </c>
      <c r="T12" s="31">
        <v>1.4568894197249927E-3</v>
      </c>
      <c r="U12" s="30">
        <v>0</v>
      </c>
      <c r="V12" s="32">
        <v>0</v>
      </c>
      <c r="W12" s="33">
        <v>0</v>
      </c>
      <c r="X12" s="32">
        <v>0</v>
      </c>
    </row>
    <row r="13" spans="1:24" x14ac:dyDescent="0.3">
      <c r="A13" s="29"/>
      <c r="B13" s="21"/>
      <c r="C13" s="22"/>
      <c r="D13" s="23" t="s">
        <v>23</v>
      </c>
      <c r="E13" s="23" t="s">
        <v>17</v>
      </c>
      <c r="F13" s="23" t="s">
        <v>18</v>
      </c>
      <c r="G13" s="30">
        <v>2.3322417523024352</v>
      </c>
      <c r="H13" s="31">
        <v>1.0785994902391616E-4</v>
      </c>
      <c r="I13" s="30">
        <v>1.7316964585141099</v>
      </c>
      <c r="J13" s="32">
        <v>2.3283193321731082E-4</v>
      </c>
      <c r="K13" s="33">
        <v>1.3939148125288727</v>
      </c>
      <c r="L13" s="31">
        <v>6.9001210508031917E-4</v>
      </c>
      <c r="M13" s="30">
        <v>0.80000000000000016</v>
      </c>
      <c r="N13" s="32">
        <v>4.3180647128479024E-4</v>
      </c>
      <c r="O13" s="33">
        <v>37.857000000000021</v>
      </c>
      <c r="P13" s="31">
        <v>2.718492110534319E-3</v>
      </c>
      <c r="Q13" s="30">
        <v>8.8481397729626821</v>
      </c>
      <c r="R13" s="32">
        <v>1.5903688789667674E-4</v>
      </c>
      <c r="S13" s="33">
        <v>8.3865692251138384</v>
      </c>
      <c r="T13" s="31">
        <v>1.714085603732199E-4</v>
      </c>
      <c r="U13" s="30">
        <v>7.2999999999999995E-2</v>
      </c>
      <c r="V13" s="32">
        <v>2.4717290713641171E-6</v>
      </c>
      <c r="W13" s="33">
        <v>1E-3</v>
      </c>
      <c r="X13" s="32">
        <v>3.848393315032941E-4</v>
      </c>
    </row>
    <row r="14" spans="1:24" x14ac:dyDescent="0.3">
      <c r="A14" s="29"/>
      <c r="B14" s="34"/>
      <c r="C14" s="35"/>
      <c r="D14" s="23"/>
      <c r="E14" s="23" t="s">
        <v>17</v>
      </c>
      <c r="F14" s="23" t="s">
        <v>22</v>
      </c>
      <c r="G14" s="30">
        <v>0</v>
      </c>
      <c r="H14" s="31">
        <v>0</v>
      </c>
      <c r="I14" s="30">
        <v>0</v>
      </c>
      <c r="J14" s="32">
        <v>0</v>
      </c>
      <c r="K14" s="33">
        <v>0</v>
      </c>
      <c r="L14" s="31">
        <v>0</v>
      </c>
      <c r="M14" s="30">
        <v>0</v>
      </c>
      <c r="N14" s="32">
        <v>0</v>
      </c>
      <c r="O14" s="33">
        <v>0</v>
      </c>
      <c r="P14" s="31">
        <v>0</v>
      </c>
      <c r="Q14" s="30">
        <v>32.176599719787177</v>
      </c>
      <c r="R14" s="32">
        <v>5.7834374386454617E-4</v>
      </c>
      <c r="S14" s="33">
        <v>28.097286821357564</v>
      </c>
      <c r="T14" s="31">
        <v>5.7426527524751577E-4</v>
      </c>
      <c r="U14" s="30">
        <v>0</v>
      </c>
      <c r="V14" s="32">
        <v>0</v>
      </c>
      <c r="W14" s="33">
        <v>0</v>
      </c>
      <c r="X14" s="32">
        <v>0</v>
      </c>
    </row>
    <row r="15" spans="1:24" x14ac:dyDescent="0.3">
      <c r="A15" s="29"/>
      <c r="B15" s="34"/>
      <c r="C15" s="35"/>
      <c r="D15" s="23"/>
      <c r="E15" s="23" t="s">
        <v>17</v>
      </c>
      <c r="F15" s="23" t="s">
        <v>19</v>
      </c>
      <c r="G15" s="30">
        <v>2.3117582476975636</v>
      </c>
      <c r="H15" s="31">
        <v>1.0691264167023745E-4</v>
      </c>
      <c r="I15" s="30">
        <v>1.524697905250892</v>
      </c>
      <c r="J15" s="32">
        <v>2.0500033889112263E-4</v>
      </c>
      <c r="K15" s="33">
        <v>1.1002561497621639</v>
      </c>
      <c r="L15" s="31">
        <v>5.4464595339769539E-4</v>
      </c>
      <c r="M15" s="30">
        <v>0</v>
      </c>
      <c r="N15" s="32">
        <v>0</v>
      </c>
      <c r="O15" s="33">
        <v>0</v>
      </c>
      <c r="P15" s="31">
        <v>0</v>
      </c>
      <c r="Q15" s="30">
        <v>230.12191237363126</v>
      </c>
      <c r="R15" s="32">
        <v>4.1362222704219046E-3</v>
      </c>
      <c r="S15" s="33">
        <v>193.43114395352879</v>
      </c>
      <c r="T15" s="31">
        <v>3.9534347152508451E-3</v>
      </c>
      <c r="U15" s="30">
        <v>0</v>
      </c>
      <c r="V15" s="32">
        <v>0</v>
      </c>
      <c r="W15" s="33">
        <v>0</v>
      </c>
      <c r="X15" s="32">
        <v>0</v>
      </c>
    </row>
    <row r="16" spans="1:24" x14ac:dyDescent="0.3">
      <c r="A16" s="29"/>
      <c r="B16" s="34"/>
      <c r="C16" s="35"/>
      <c r="D16" s="23" t="s">
        <v>24</v>
      </c>
      <c r="E16" s="23" t="s">
        <v>17</v>
      </c>
      <c r="F16" s="23" t="s">
        <v>18</v>
      </c>
      <c r="G16" s="30">
        <v>20.105489887673066</v>
      </c>
      <c r="H16" s="31">
        <v>9.2982518310737573E-4</v>
      </c>
      <c r="I16" s="30">
        <v>13.459276756494955</v>
      </c>
      <c r="J16" s="32">
        <v>1.80964129799657E-3</v>
      </c>
      <c r="K16" s="33">
        <v>10.566014752009822</v>
      </c>
      <c r="L16" s="31">
        <v>5.2303612931102195E-3</v>
      </c>
      <c r="M16" s="30">
        <v>1.6919999999999999</v>
      </c>
      <c r="N16" s="32">
        <v>9.1327068676733114E-4</v>
      </c>
      <c r="O16" s="33">
        <v>2.757000000000001</v>
      </c>
      <c r="P16" s="31">
        <v>1.9797878196220291E-4</v>
      </c>
      <c r="Q16" s="30">
        <v>6.3914883330467109</v>
      </c>
      <c r="R16" s="32">
        <v>1.1488091729989832E-4</v>
      </c>
      <c r="S16" s="33">
        <v>5.4427970875560812</v>
      </c>
      <c r="T16" s="31">
        <v>1.1124239103492028E-4</v>
      </c>
      <c r="U16" s="30">
        <v>0</v>
      </c>
      <c r="V16" s="32">
        <v>0</v>
      </c>
      <c r="W16" s="33">
        <v>1.3000000000000001E-2</v>
      </c>
      <c r="X16" s="32">
        <v>5.0029113095428233E-3</v>
      </c>
    </row>
    <row r="17" spans="1:24" x14ac:dyDescent="0.3">
      <c r="A17" s="29"/>
      <c r="B17" s="34"/>
      <c r="C17" s="35"/>
      <c r="D17" s="23"/>
      <c r="E17" s="23" t="s">
        <v>17</v>
      </c>
      <c r="F17" s="23" t="s">
        <v>19</v>
      </c>
      <c r="G17" s="30">
        <v>2.5935101123269368</v>
      </c>
      <c r="H17" s="31">
        <v>1.199429125357325E-4</v>
      </c>
      <c r="I17" s="30">
        <v>1.7038640318042582</v>
      </c>
      <c r="J17" s="32">
        <v>2.2908977754959969E-4</v>
      </c>
      <c r="K17" s="33">
        <v>1.1994259494773485</v>
      </c>
      <c r="L17" s="31">
        <v>5.9373673114595951E-4</v>
      </c>
      <c r="M17" s="30">
        <v>0</v>
      </c>
      <c r="N17" s="32">
        <v>0</v>
      </c>
      <c r="O17" s="33">
        <v>0</v>
      </c>
      <c r="P17" s="31">
        <v>0</v>
      </c>
      <c r="Q17" s="30">
        <v>11.796793835314134</v>
      </c>
      <c r="R17" s="32">
        <v>2.120361371844452E-4</v>
      </c>
      <c r="S17" s="33">
        <v>11.078202912443912</v>
      </c>
      <c r="T17" s="31">
        <v>2.2642140806017699E-4</v>
      </c>
      <c r="U17" s="30">
        <v>2.0169999999999999</v>
      </c>
      <c r="V17" s="32">
        <v>6.829421283481403E-5</v>
      </c>
      <c r="W17" s="33">
        <v>0</v>
      </c>
      <c r="X17" s="32">
        <v>0</v>
      </c>
    </row>
    <row r="18" spans="1:24" x14ac:dyDescent="0.3">
      <c r="A18" s="29"/>
      <c r="B18" s="34"/>
      <c r="C18" s="35"/>
      <c r="D18" s="23" t="s">
        <v>25</v>
      </c>
      <c r="E18" s="23" t="s">
        <v>17</v>
      </c>
      <c r="F18" s="23" t="s">
        <v>18</v>
      </c>
      <c r="G18" s="30">
        <v>1.0576363775122766</v>
      </c>
      <c r="H18" s="31">
        <v>4.8912856333051583E-5</v>
      </c>
      <c r="I18" s="30">
        <v>0.70222701513146379</v>
      </c>
      <c r="J18" s="32">
        <v>9.4416589400877549E-5</v>
      </c>
      <c r="K18" s="33">
        <v>0.48822913647268595</v>
      </c>
      <c r="L18" s="31">
        <v>2.4168192431206156E-4</v>
      </c>
      <c r="M18" s="30">
        <v>1.7000000000000001E-2</v>
      </c>
      <c r="N18" s="32">
        <v>9.1758875148017911E-6</v>
      </c>
      <c r="O18" s="33">
        <v>0.42700000000000005</v>
      </c>
      <c r="P18" s="31">
        <v>3.0662655022800369E-5</v>
      </c>
      <c r="Q18" s="30">
        <v>0</v>
      </c>
      <c r="R18" s="32">
        <v>0</v>
      </c>
      <c r="S18" s="33">
        <v>0</v>
      </c>
      <c r="T18" s="31">
        <v>0</v>
      </c>
      <c r="U18" s="30">
        <v>6.1520000000000001</v>
      </c>
      <c r="V18" s="32">
        <v>2.0830242804153494E-4</v>
      </c>
      <c r="W18" s="33">
        <v>0</v>
      </c>
      <c r="X18" s="32">
        <v>0</v>
      </c>
    </row>
    <row r="19" spans="1:24" x14ac:dyDescent="0.3">
      <c r="A19" s="29"/>
      <c r="B19" s="34"/>
      <c r="C19" s="35"/>
      <c r="D19" s="23"/>
      <c r="E19" s="23" t="s">
        <v>17</v>
      </c>
      <c r="F19" s="23" t="s">
        <v>19</v>
      </c>
      <c r="G19" s="30">
        <v>81.415363622487803</v>
      </c>
      <c r="H19" s="31">
        <v>3.7652430162593152E-3</v>
      </c>
      <c r="I19" s="30">
        <v>46.272428368798941</v>
      </c>
      <c r="J19" s="32">
        <v>6.2214708003800016E-3</v>
      </c>
      <c r="K19" s="33">
        <v>30.647423007013785</v>
      </c>
      <c r="L19" s="31">
        <v>1.5171008066117785E-2</v>
      </c>
      <c r="M19" s="30">
        <v>0</v>
      </c>
      <c r="N19" s="32">
        <v>0</v>
      </c>
      <c r="O19" s="33">
        <v>0</v>
      </c>
      <c r="P19" s="31">
        <v>0</v>
      </c>
      <c r="Q19" s="30">
        <v>5.132576022208867</v>
      </c>
      <c r="R19" s="32">
        <v>9.2253167152657424E-5</v>
      </c>
      <c r="S19" s="33">
        <v>4.1490000000000009</v>
      </c>
      <c r="T19" s="31">
        <v>8.4799170900403095E-5</v>
      </c>
      <c r="U19" s="30">
        <v>0</v>
      </c>
      <c r="V19" s="32">
        <v>0</v>
      </c>
      <c r="W19" s="33">
        <v>0</v>
      </c>
      <c r="X19" s="32">
        <v>0</v>
      </c>
    </row>
    <row r="20" spans="1:24" x14ac:dyDescent="0.3">
      <c r="A20" s="29"/>
      <c r="B20" s="34"/>
      <c r="C20" s="35"/>
      <c r="D20" s="23" t="s">
        <v>26</v>
      </c>
      <c r="E20" s="23" t="s">
        <v>17</v>
      </c>
      <c r="F20" s="23" t="s">
        <v>18</v>
      </c>
      <c r="G20" s="30">
        <v>0.63303460436549253</v>
      </c>
      <c r="H20" s="31">
        <v>2.9276158910126061E-5</v>
      </c>
      <c r="I20" s="30">
        <v>0.50197579650006674</v>
      </c>
      <c r="J20" s="32">
        <v>6.7492195039594837E-5</v>
      </c>
      <c r="K20" s="33">
        <v>0.43925802241439893</v>
      </c>
      <c r="L20" s="31">
        <v>2.174403700967195E-4</v>
      </c>
      <c r="M20" s="30">
        <v>1.8769999999999993</v>
      </c>
      <c r="N20" s="32">
        <v>1.0131259332519385E-3</v>
      </c>
      <c r="O20" s="33">
        <v>22.194999999999997</v>
      </c>
      <c r="P20" s="31">
        <v>1.5938117757167542E-3</v>
      </c>
      <c r="Q20" s="30">
        <v>26.074770901282115</v>
      </c>
      <c r="R20" s="32">
        <v>4.6866918054688626E-4</v>
      </c>
      <c r="S20" s="33">
        <v>20.207327761442123</v>
      </c>
      <c r="T20" s="31">
        <v>4.1300666191443483E-4</v>
      </c>
      <c r="U20" s="30">
        <v>1.0839999999999999</v>
      </c>
      <c r="V20" s="32">
        <v>3.6703483744639768E-5</v>
      </c>
      <c r="W20" s="33">
        <v>0</v>
      </c>
      <c r="X20" s="32">
        <v>0</v>
      </c>
    </row>
    <row r="21" spans="1:24" x14ac:dyDescent="0.3">
      <c r="A21" s="29"/>
      <c r="B21" s="34"/>
      <c r="C21" s="35"/>
      <c r="D21" s="23"/>
      <c r="E21" s="23" t="s">
        <v>17</v>
      </c>
      <c r="F21" s="23" t="s">
        <v>19</v>
      </c>
      <c r="G21" s="30">
        <v>4.1109653956345049</v>
      </c>
      <c r="H21" s="31">
        <v>1.9012116457244594E-4</v>
      </c>
      <c r="I21" s="30">
        <v>2.7626627245047488</v>
      </c>
      <c r="J21" s="32">
        <v>3.7144852945288998E-4</v>
      </c>
      <c r="K21" s="33">
        <v>1.9192162694612285</v>
      </c>
      <c r="L21" s="31">
        <v>9.5004547357725201E-4</v>
      </c>
      <c r="M21" s="30">
        <v>0</v>
      </c>
      <c r="N21" s="32">
        <v>0</v>
      </c>
      <c r="O21" s="33">
        <v>0</v>
      </c>
      <c r="P21" s="31">
        <v>0</v>
      </c>
      <c r="Q21" s="30">
        <v>783.42269536929223</v>
      </c>
      <c r="R21" s="32">
        <v>1.4081277034058438E-2</v>
      </c>
      <c r="S21" s="33">
        <v>714.56367223855727</v>
      </c>
      <c r="T21" s="31">
        <v>1.4604581094571469E-2</v>
      </c>
      <c r="U21" s="30">
        <v>6.4000000000000001E-2</v>
      </c>
      <c r="V21" s="32">
        <v>2.1669953502370346E-6</v>
      </c>
      <c r="W21" s="33">
        <v>0</v>
      </c>
      <c r="X21" s="32">
        <v>0</v>
      </c>
    </row>
    <row r="22" spans="1:24" x14ac:dyDescent="0.3">
      <c r="A22" s="29"/>
      <c r="B22" s="34"/>
      <c r="C22" s="35"/>
      <c r="D22" s="23" t="s">
        <v>27</v>
      </c>
      <c r="E22" s="23" t="s">
        <v>17</v>
      </c>
      <c r="F22" s="23" t="s">
        <v>18</v>
      </c>
      <c r="G22" s="30">
        <v>1.4806451612903225E-2</v>
      </c>
      <c r="H22" s="31">
        <v>6.8475882254325052E-7</v>
      </c>
      <c r="I22" s="30">
        <v>1.134288496606697E-2</v>
      </c>
      <c r="J22" s="32">
        <v>1.5250858901548218E-6</v>
      </c>
      <c r="K22" s="33">
        <v>9.5315991707772517E-3</v>
      </c>
      <c r="L22" s="31">
        <v>4.7183075676467184E-6</v>
      </c>
      <c r="M22" s="30">
        <v>3.5000000000000003E-2</v>
      </c>
      <c r="N22" s="32">
        <v>1.8891533118709571E-5</v>
      </c>
      <c r="O22" s="33">
        <v>0.47199999999999998</v>
      </c>
      <c r="P22" s="31">
        <v>3.389408236712359E-5</v>
      </c>
      <c r="Q22" s="30">
        <v>0</v>
      </c>
      <c r="R22" s="32">
        <v>0</v>
      </c>
      <c r="S22" s="33">
        <v>0</v>
      </c>
      <c r="T22" s="31">
        <v>0</v>
      </c>
      <c r="U22" s="30">
        <v>0</v>
      </c>
      <c r="V22" s="32">
        <v>0</v>
      </c>
      <c r="W22" s="33">
        <v>0</v>
      </c>
      <c r="X22" s="32">
        <v>0</v>
      </c>
    </row>
    <row r="23" spans="1:24" x14ac:dyDescent="0.3">
      <c r="A23" s="29"/>
      <c r="B23" s="34"/>
      <c r="C23" s="35"/>
      <c r="D23" s="23"/>
      <c r="E23" s="23" t="s">
        <v>17</v>
      </c>
      <c r="F23" s="23" t="s">
        <v>19</v>
      </c>
      <c r="G23" s="30">
        <v>1.2193548387096773E-2</v>
      </c>
      <c r="H23" s="31">
        <v>5.6391903032973575E-7</v>
      </c>
      <c r="I23" s="30">
        <v>7.9452253953312124E-3</v>
      </c>
      <c r="J23" s="32">
        <v>1.0682600749957967E-6</v>
      </c>
      <c r="K23" s="33">
        <v>5.7219267610916068E-3</v>
      </c>
      <c r="L23" s="31">
        <v>2.832453385277769E-6</v>
      </c>
      <c r="M23" s="30">
        <v>0</v>
      </c>
      <c r="N23" s="32">
        <v>0</v>
      </c>
      <c r="O23" s="33">
        <v>0</v>
      </c>
      <c r="P23" s="31">
        <v>0</v>
      </c>
      <c r="Q23" s="30">
        <v>3.3532549594568613</v>
      </c>
      <c r="R23" s="32">
        <v>6.0271565183192245E-5</v>
      </c>
      <c r="S23" s="33">
        <v>2.835</v>
      </c>
      <c r="T23" s="31">
        <v>5.7943034346262404E-5</v>
      </c>
      <c r="U23" s="30">
        <v>0</v>
      </c>
      <c r="V23" s="32">
        <v>0</v>
      </c>
      <c r="W23" s="33">
        <v>0</v>
      </c>
      <c r="X23" s="32">
        <v>0</v>
      </c>
    </row>
    <row r="24" spans="1:24" x14ac:dyDescent="0.3">
      <c r="A24" s="29"/>
      <c r="B24" s="34"/>
      <c r="C24" s="35"/>
      <c r="D24" s="23" t="s">
        <v>28</v>
      </c>
      <c r="E24" s="23" t="s">
        <v>17</v>
      </c>
      <c r="F24" s="23" t="s">
        <v>18</v>
      </c>
      <c r="G24" s="30">
        <v>0.57786820537890737</v>
      </c>
      <c r="H24" s="31">
        <v>2.6724860368003702E-5</v>
      </c>
      <c r="I24" s="30">
        <v>0.43328193344474503</v>
      </c>
      <c r="J24" s="32">
        <v>5.8256093148470334E-5</v>
      </c>
      <c r="K24" s="33">
        <v>0.31852226117446697</v>
      </c>
      <c r="L24" s="31">
        <v>1.5767406585571721E-4</v>
      </c>
      <c r="M24" s="30">
        <v>1.1600000000000001</v>
      </c>
      <c r="N24" s="32">
        <v>6.2611938336294573E-4</v>
      </c>
      <c r="O24" s="33">
        <v>1.0659999999999998</v>
      </c>
      <c r="P24" s="31">
        <v>7.6548923312190132E-5</v>
      </c>
      <c r="Q24" s="30">
        <v>0</v>
      </c>
      <c r="R24" s="32">
        <v>0</v>
      </c>
      <c r="S24" s="33">
        <v>0</v>
      </c>
      <c r="T24" s="31">
        <v>0</v>
      </c>
      <c r="U24" s="30">
        <v>0</v>
      </c>
      <c r="V24" s="32">
        <v>0</v>
      </c>
      <c r="W24" s="33">
        <v>0</v>
      </c>
      <c r="X24" s="32">
        <v>0</v>
      </c>
    </row>
    <row r="25" spans="1:24" x14ac:dyDescent="0.3">
      <c r="A25" s="29"/>
      <c r="B25" s="34"/>
      <c r="C25" s="35"/>
      <c r="D25" s="23"/>
      <c r="E25" s="23" t="s">
        <v>17</v>
      </c>
      <c r="F25" s="23" t="s">
        <v>19</v>
      </c>
      <c r="G25" s="30">
        <v>2.3311317946210925</v>
      </c>
      <c r="H25" s="31">
        <v>1.0780861644708954E-4</v>
      </c>
      <c r="I25" s="30">
        <v>1.7630070751729643</v>
      </c>
      <c r="J25" s="32">
        <v>2.3704174225807224E-4</v>
      </c>
      <c r="K25" s="33">
        <v>1.2634101299249418</v>
      </c>
      <c r="L25" s="31">
        <v>6.2541001465342514E-4</v>
      </c>
      <c r="M25" s="30">
        <v>0</v>
      </c>
      <c r="N25" s="32">
        <v>0</v>
      </c>
      <c r="O25" s="33">
        <v>0</v>
      </c>
      <c r="P25" s="31">
        <v>0</v>
      </c>
      <c r="Q25" s="30">
        <v>6.8696913088312037</v>
      </c>
      <c r="R25" s="32">
        <v>1.2347616048130554E-4</v>
      </c>
      <c r="S25" s="33">
        <v>6.4779999999999998</v>
      </c>
      <c r="T25" s="31">
        <v>1.3240034444271176E-4</v>
      </c>
      <c r="U25" s="30">
        <v>0</v>
      </c>
      <c r="V25" s="32">
        <v>0</v>
      </c>
      <c r="W25" s="33">
        <v>0</v>
      </c>
      <c r="X25" s="32">
        <v>0</v>
      </c>
    </row>
    <row r="26" spans="1:24" x14ac:dyDescent="0.3">
      <c r="A26" s="29"/>
      <c r="B26" s="34"/>
      <c r="C26" s="35"/>
      <c r="D26" s="23" t="s">
        <v>29</v>
      </c>
      <c r="E26" s="23" t="s">
        <v>17</v>
      </c>
      <c r="F26" s="23" t="s">
        <v>18</v>
      </c>
      <c r="G26" s="30">
        <v>33.669764272634154</v>
      </c>
      <c r="H26" s="31">
        <v>1.5571366280997187E-3</v>
      </c>
      <c r="I26" s="30">
        <v>21.826022245081173</v>
      </c>
      <c r="J26" s="32">
        <v>2.934576050427878E-3</v>
      </c>
      <c r="K26" s="33">
        <v>16.512275703163976</v>
      </c>
      <c r="L26" s="31">
        <v>8.1738640089031849E-3</v>
      </c>
      <c r="M26" s="30">
        <v>11.237999999999998</v>
      </c>
      <c r="N26" s="32">
        <v>6.0658014053730884E-3</v>
      </c>
      <c r="O26" s="33">
        <v>69.63000000000001</v>
      </c>
      <c r="P26" s="31">
        <v>5.0000952441161357E-3</v>
      </c>
      <c r="Q26" s="30">
        <v>1.8805447246042089</v>
      </c>
      <c r="R26" s="32">
        <v>3.3801000913825389E-5</v>
      </c>
      <c r="S26" s="33">
        <v>1.7529501259642066</v>
      </c>
      <c r="T26" s="31">
        <v>3.5827601183784491E-5</v>
      </c>
      <c r="U26" s="30">
        <v>9.1930000000000014</v>
      </c>
      <c r="V26" s="32">
        <v>3.1126856648014156E-4</v>
      </c>
      <c r="W26" s="33">
        <v>0</v>
      </c>
      <c r="X26" s="32">
        <v>0</v>
      </c>
    </row>
    <row r="27" spans="1:24" x14ac:dyDescent="0.3">
      <c r="A27" s="29"/>
      <c r="B27" s="34"/>
      <c r="C27" s="35"/>
      <c r="D27" s="23"/>
      <c r="E27" s="23" t="s">
        <v>17</v>
      </c>
      <c r="F27" s="23" t="s">
        <v>19</v>
      </c>
      <c r="G27" s="30">
        <v>12.612235727365842</v>
      </c>
      <c r="H27" s="31">
        <v>5.8328220103611654E-4</v>
      </c>
      <c r="I27" s="30">
        <v>7.4083108647294322</v>
      </c>
      <c r="J27" s="32">
        <v>9.9607025932813443E-4</v>
      </c>
      <c r="K27" s="33">
        <v>5.1907221545189461</v>
      </c>
      <c r="L27" s="31">
        <v>2.5694978549146304E-3</v>
      </c>
      <c r="M27" s="30">
        <v>0</v>
      </c>
      <c r="N27" s="32">
        <v>0</v>
      </c>
      <c r="O27" s="33">
        <v>0</v>
      </c>
      <c r="P27" s="31">
        <v>0</v>
      </c>
      <c r="Q27" s="30">
        <v>0.41859810506738243</v>
      </c>
      <c r="R27" s="32">
        <v>7.5239023814687863E-6</v>
      </c>
      <c r="S27" s="33">
        <v>0.37904987403579304</v>
      </c>
      <c r="T27" s="31">
        <v>7.7471957214117785E-6</v>
      </c>
      <c r="U27" s="30">
        <v>0</v>
      </c>
      <c r="V27" s="32">
        <v>0</v>
      </c>
      <c r="W27" s="33">
        <v>0</v>
      </c>
      <c r="X27" s="32">
        <v>0</v>
      </c>
    </row>
    <row r="28" spans="1:24" x14ac:dyDescent="0.3">
      <c r="A28" s="29"/>
      <c r="B28" s="34"/>
      <c r="C28" s="35"/>
      <c r="D28" s="23" t="s">
        <v>30</v>
      </c>
      <c r="E28" s="23" t="s">
        <v>17</v>
      </c>
      <c r="F28" s="23" t="s">
        <v>18</v>
      </c>
      <c r="G28" s="30">
        <v>3.8599999999999997E-3</v>
      </c>
      <c r="H28" s="31">
        <v>1.7851468563295286E-7</v>
      </c>
      <c r="I28" s="30">
        <v>3.1459814757148164E-3</v>
      </c>
      <c r="J28" s="32">
        <v>4.2298691855329033E-7</v>
      </c>
      <c r="K28" s="33">
        <v>2.7608474691366413E-3</v>
      </c>
      <c r="L28" s="31">
        <v>1.3666675731270242E-6</v>
      </c>
      <c r="M28" s="30">
        <v>2E-3</v>
      </c>
      <c r="N28" s="32">
        <v>1.0795161782119753E-6</v>
      </c>
      <c r="O28" s="33">
        <v>0.153</v>
      </c>
      <c r="P28" s="31">
        <v>1.098685297069896E-5</v>
      </c>
      <c r="Q28" s="30">
        <v>0.10368155720487326</v>
      </c>
      <c r="R28" s="32">
        <v>1.8635772731043916E-6</v>
      </c>
      <c r="S28" s="33">
        <v>9.8000000000000004E-2</v>
      </c>
      <c r="T28" s="31">
        <v>2.0029690885127745E-6</v>
      </c>
      <c r="U28" s="30">
        <v>5.4000000000000006E-2</v>
      </c>
      <c r="V28" s="32">
        <v>1.8284023267624979E-6</v>
      </c>
      <c r="W28" s="33">
        <v>0</v>
      </c>
      <c r="X28" s="32">
        <v>0</v>
      </c>
    </row>
    <row r="29" spans="1:24" x14ac:dyDescent="0.3">
      <c r="A29" s="29"/>
      <c r="B29" s="34"/>
      <c r="C29" s="35"/>
      <c r="D29" s="23"/>
      <c r="E29" s="23" t="s">
        <v>17</v>
      </c>
      <c r="F29" s="23" t="s">
        <v>19</v>
      </c>
      <c r="G29" s="30">
        <v>0.82613999999999987</v>
      </c>
      <c r="H29" s="31">
        <v>3.820676745824033E-5</v>
      </c>
      <c r="I29" s="30">
        <v>0.45611810243181572</v>
      </c>
      <c r="J29" s="32">
        <v>6.1326486545878526E-5</v>
      </c>
      <c r="K29" s="33">
        <v>0.31850437900694861</v>
      </c>
      <c r="L29" s="31">
        <v>1.5766521387140523E-4</v>
      </c>
      <c r="M29" s="30">
        <v>0</v>
      </c>
      <c r="N29" s="32">
        <v>0</v>
      </c>
      <c r="O29" s="33">
        <v>0</v>
      </c>
      <c r="P29" s="31">
        <v>0</v>
      </c>
      <c r="Q29" s="30">
        <v>17.59200856028697</v>
      </c>
      <c r="R29" s="32">
        <v>3.1619960410536526E-4</v>
      </c>
      <c r="S29" s="33">
        <v>16.071999999999999</v>
      </c>
      <c r="T29" s="31">
        <v>3.2848693051609496E-4</v>
      </c>
      <c r="U29" s="30">
        <v>0</v>
      </c>
      <c r="V29" s="32">
        <v>0</v>
      </c>
      <c r="W29" s="33">
        <v>0</v>
      </c>
      <c r="X29" s="32">
        <v>0</v>
      </c>
    </row>
    <row r="30" spans="1:24" x14ac:dyDescent="0.3">
      <c r="A30" s="29"/>
      <c r="B30" s="34"/>
      <c r="C30" s="35"/>
      <c r="D30" s="23" t="s">
        <v>31</v>
      </c>
      <c r="E30" s="23" t="s">
        <v>17</v>
      </c>
      <c r="F30" s="23" t="s">
        <v>18</v>
      </c>
      <c r="G30" s="30">
        <v>3.2557745931246158</v>
      </c>
      <c r="H30" s="31">
        <v>1.5057087512523209E-4</v>
      </c>
      <c r="I30" s="30">
        <v>2.2199998792013536</v>
      </c>
      <c r="J30" s="32">
        <v>2.9848583513311839E-4</v>
      </c>
      <c r="K30" s="33">
        <v>1.685262603979846</v>
      </c>
      <c r="L30" s="31">
        <v>8.342343352213909E-4</v>
      </c>
      <c r="M30" s="30">
        <v>2.6749999999999967</v>
      </c>
      <c r="N30" s="32">
        <v>1.4438528883585152E-3</v>
      </c>
      <c r="O30" s="33">
        <v>34.514000000000038</v>
      </c>
      <c r="P30" s="31">
        <v>2.4784329635993748E-3</v>
      </c>
      <c r="Q30" s="30">
        <v>5.6832069601684312</v>
      </c>
      <c r="R30" s="32">
        <v>1.0215023399379247E-4</v>
      </c>
      <c r="S30" s="33">
        <v>5.3674223551185998</v>
      </c>
      <c r="T30" s="31">
        <v>1.0970184757443868E-4</v>
      </c>
      <c r="U30" s="30">
        <v>2.5530000000000004</v>
      </c>
      <c r="V30" s="32">
        <v>8.6442798893049218E-5</v>
      </c>
      <c r="W30" s="33">
        <v>0</v>
      </c>
      <c r="X30" s="32">
        <v>0</v>
      </c>
    </row>
    <row r="31" spans="1:24" x14ac:dyDescent="0.3">
      <c r="A31" s="29"/>
      <c r="B31" s="34"/>
      <c r="C31" s="35"/>
      <c r="D31" s="23"/>
      <c r="E31" s="23" t="s">
        <v>17</v>
      </c>
      <c r="F31" s="23" t="s">
        <v>19</v>
      </c>
      <c r="G31" s="30">
        <v>5.1832254068753789</v>
      </c>
      <c r="H31" s="31">
        <v>2.3971032488940219E-4</v>
      </c>
      <c r="I31" s="30">
        <v>3.4964090792696667</v>
      </c>
      <c r="J31" s="32">
        <v>4.7010299134262574E-4</v>
      </c>
      <c r="K31" s="33">
        <v>2.6807021782683833</v>
      </c>
      <c r="L31" s="31">
        <v>1.3269942585404947E-3</v>
      </c>
      <c r="M31" s="30">
        <v>0</v>
      </c>
      <c r="N31" s="32">
        <v>0</v>
      </c>
      <c r="O31" s="33">
        <v>0</v>
      </c>
      <c r="P31" s="31">
        <v>0</v>
      </c>
      <c r="Q31" s="30">
        <v>7.3172153869792984</v>
      </c>
      <c r="R31" s="32">
        <v>1.3151997968779972E-4</v>
      </c>
      <c r="S31" s="33">
        <v>5.8555776448814019</v>
      </c>
      <c r="T31" s="31">
        <v>1.1967898998044775E-4</v>
      </c>
      <c r="U31" s="30">
        <v>1.7999999999999999E-2</v>
      </c>
      <c r="V31" s="32">
        <v>6.094674422541659E-7</v>
      </c>
      <c r="W31" s="33">
        <v>0</v>
      </c>
      <c r="X31" s="32">
        <v>0</v>
      </c>
    </row>
    <row r="32" spans="1:24" x14ac:dyDescent="0.3">
      <c r="A32" s="29"/>
      <c r="B32" s="34"/>
      <c r="C32" s="35"/>
      <c r="D32" s="23" t="s">
        <v>32</v>
      </c>
      <c r="E32" s="23" t="s">
        <v>17</v>
      </c>
      <c r="F32" s="23" t="s">
        <v>18</v>
      </c>
      <c r="G32" s="30">
        <v>0</v>
      </c>
      <c r="H32" s="31">
        <v>0</v>
      </c>
      <c r="I32" s="30">
        <v>0</v>
      </c>
      <c r="J32" s="32">
        <v>0</v>
      </c>
      <c r="K32" s="33">
        <v>0</v>
      </c>
      <c r="L32" s="31">
        <v>0</v>
      </c>
      <c r="M32" s="30">
        <v>0</v>
      </c>
      <c r="N32" s="32">
        <v>0</v>
      </c>
      <c r="O32" s="33">
        <v>0</v>
      </c>
      <c r="P32" s="31">
        <v>0</v>
      </c>
      <c r="Q32" s="30">
        <v>0</v>
      </c>
      <c r="R32" s="32">
        <v>0</v>
      </c>
      <c r="S32" s="33">
        <v>0</v>
      </c>
      <c r="T32" s="31">
        <v>0</v>
      </c>
      <c r="U32" s="30">
        <v>0</v>
      </c>
      <c r="V32" s="32">
        <v>0</v>
      </c>
      <c r="W32" s="33">
        <v>0</v>
      </c>
      <c r="X32" s="32">
        <v>0</v>
      </c>
    </row>
    <row r="33" spans="1:24" x14ac:dyDescent="0.3">
      <c r="A33" s="29"/>
      <c r="B33" s="34"/>
      <c r="C33" s="35"/>
      <c r="D33" s="23"/>
      <c r="E33" s="23" t="s">
        <v>17</v>
      </c>
      <c r="F33" s="23" t="s">
        <v>19</v>
      </c>
      <c r="G33" s="30">
        <v>0</v>
      </c>
      <c r="H33" s="31">
        <v>0</v>
      </c>
      <c r="I33" s="30">
        <v>0</v>
      </c>
      <c r="J33" s="32">
        <v>0</v>
      </c>
      <c r="K33" s="33">
        <v>0</v>
      </c>
      <c r="L33" s="31">
        <v>0</v>
      </c>
      <c r="M33" s="30">
        <v>0</v>
      </c>
      <c r="N33" s="32">
        <v>0</v>
      </c>
      <c r="O33" s="33">
        <v>0</v>
      </c>
      <c r="P33" s="31">
        <v>0</v>
      </c>
      <c r="Q33" s="30">
        <v>0</v>
      </c>
      <c r="R33" s="32">
        <v>0</v>
      </c>
      <c r="S33" s="33">
        <v>0</v>
      </c>
      <c r="T33" s="31">
        <v>0</v>
      </c>
      <c r="U33" s="30">
        <v>0</v>
      </c>
      <c r="V33" s="32">
        <v>0</v>
      </c>
      <c r="W33" s="33">
        <v>0</v>
      </c>
      <c r="X33" s="32">
        <v>0</v>
      </c>
    </row>
    <row r="34" spans="1:24" x14ac:dyDescent="0.3">
      <c r="A34" s="29"/>
      <c r="B34" s="34"/>
      <c r="C34" s="35"/>
      <c r="D34" s="23" t="s">
        <v>33</v>
      </c>
      <c r="E34" s="23" t="s">
        <v>17</v>
      </c>
      <c r="F34" s="23" t="s">
        <v>18</v>
      </c>
      <c r="G34" s="30">
        <v>2.7716356969139868</v>
      </c>
      <c r="H34" s="31">
        <v>1.2818074485069185E-4</v>
      </c>
      <c r="I34" s="30">
        <v>2.2994922992808355</v>
      </c>
      <c r="J34" s="32">
        <v>3.0917383634270081E-4</v>
      </c>
      <c r="K34" s="33">
        <v>2.0185936612875421</v>
      </c>
      <c r="L34" s="31">
        <v>9.9923901303542177E-4</v>
      </c>
      <c r="M34" s="30">
        <v>9.67</v>
      </c>
      <c r="N34" s="32">
        <v>5.2194607216549012E-3</v>
      </c>
      <c r="O34" s="33">
        <v>73.000999999999991</v>
      </c>
      <c r="P34" s="31">
        <v>5.2421650569542139E-3</v>
      </c>
      <c r="Q34" s="30">
        <v>32.248723160090393</v>
      </c>
      <c r="R34" s="32">
        <v>5.7964009403356986E-4</v>
      </c>
      <c r="S34" s="33">
        <v>19.299894304803551</v>
      </c>
      <c r="T34" s="31">
        <v>3.9446011942944139E-4</v>
      </c>
      <c r="U34" s="30">
        <v>4.298</v>
      </c>
      <c r="V34" s="32">
        <v>1.4552728148935584E-4</v>
      </c>
      <c r="W34" s="33">
        <v>0</v>
      </c>
      <c r="X34" s="32">
        <v>0</v>
      </c>
    </row>
    <row r="35" spans="1:24" x14ac:dyDescent="0.3">
      <c r="A35" s="29"/>
      <c r="B35" s="34"/>
      <c r="C35" s="35"/>
      <c r="D35" s="23"/>
      <c r="E35" s="23" t="s">
        <v>17</v>
      </c>
      <c r="F35" s="23" t="s">
        <v>19</v>
      </c>
      <c r="G35" s="30">
        <v>5.6364303086012438E-2</v>
      </c>
      <c r="H35" s="31">
        <v>2.6066984057823798E-6</v>
      </c>
      <c r="I35" s="30">
        <v>3.908941918973316E-2</v>
      </c>
      <c r="J35" s="32">
        <v>5.2556930480165109E-6</v>
      </c>
      <c r="K35" s="33">
        <v>2.8317623975231885E-2</v>
      </c>
      <c r="L35" s="31">
        <v>1.4017716975525677E-5</v>
      </c>
      <c r="M35" s="30">
        <v>0</v>
      </c>
      <c r="N35" s="32">
        <v>0</v>
      </c>
      <c r="O35" s="33">
        <v>0</v>
      </c>
      <c r="P35" s="31">
        <v>0</v>
      </c>
      <c r="Q35" s="30">
        <v>124.4854006603145</v>
      </c>
      <c r="R35" s="32">
        <v>2.2375065513864849E-3</v>
      </c>
      <c r="S35" s="33">
        <v>109.73410569519646</v>
      </c>
      <c r="T35" s="31">
        <v>2.242796139419103E-3</v>
      </c>
      <c r="U35" s="30">
        <v>2.1000000000000001E-2</v>
      </c>
      <c r="V35" s="32">
        <v>7.1104534929652699E-7</v>
      </c>
      <c r="W35" s="33">
        <v>0</v>
      </c>
      <c r="X35" s="32">
        <v>0</v>
      </c>
    </row>
    <row r="36" spans="1:24" x14ac:dyDescent="0.3">
      <c r="A36" s="29"/>
      <c r="B36" s="34"/>
      <c r="C36" s="35"/>
      <c r="D36" s="23" t="s">
        <v>34</v>
      </c>
      <c r="E36" s="23" t="s">
        <v>17</v>
      </c>
      <c r="F36" s="23" t="s">
        <v>18</v>
      </c>
      <c r="G36" s="30">
        <v>9.4512902981607905</v>
      </c>
      <c r="H36" s="31">
        <v>4.3709692134765566E-4</v>
      </c>
      <c r="I36" s="30">
        <v>6.6982520206288481</v>
      </c>
      <c r="J36" s="32">
        <v>9.0060065635172968E-4</v>
      </c>
      <c r="K36" s="33">
        <v>5.3629144765659431</v>
      </c>
      <c r="L36" s="31">
        <v>2.6547360527918451E-3</v>
      </c>
      <c r="M36" s="30">
        <v>6.950999999999997</v>
      </c>
      <c r="N36" s="32">
        <v>3.7518584773757187E-3</v>
      </c>
      <c r="O36" s="33">
        <v>15.395999999999994</v>
      </c>
      <c r="P36" s="31">
        <v>1.1055790087377852E-3</v>
      </c>
      <c r="Q36" s="30">
        <v>30.076224273731718</v>
      </c>
      <c r="R36" s="32">
        <v>5.4059149503864342E-4</v>
      </c>
      <c r="S36" s="33">
        <v>26.65482148800913</v>
      </c>
      <c r="T36" s="31">
        <v>5.4478350510518735E-4</v>
      </c>
      <c r="U36" s="30">
        <v>2.5349999999999997</v>
      </c>
      <c r="V36" s="32">
        <v>8.5833331450795022E-5</v>
      </c>
      <c r="W36" s="33">
        <v>1.9000000000000003E-2</v>
      </c>
      <c r="X36" s="32">
        <v>7.3119472985625888E-3</v>
      </c>
    </row>
    <row r="37" spans="1:24" x14ac:dyDescent="0.3">
      <c r="A37" s="29"/>
      <c r="B37" s="34"/>
      <c r="C37" s="35"/>
      <c r="D37" s="23"/>
      <c r="E37" s="23" t="s">
        <v>17</v>
      </c>
      <c r="F37" s="23" t="s">
        <v>22</v>
      </c>
      <c r="G37" s="30">
        <v>17.55070970183921</v>
      </c>
      <c r="H37" s="31">
        <v>8.1167342618109915E-4</v>
      </c>
      <c r="I37" s="30">
        <v>12.359751276908684</v>
      </c>
      <c r="J37" s="32">
        <v>1.6618067039052772E-3</v>
      </c>
      <c r="K37" s="33">
        <v>8.400166044573389</v>
      </c>
      <c r="L37" s="31">
        <v>4.1582284680113787E-3</v>
      </c>
      <c r="M37" s="30">
        <v>0</v>
      </c>
      <c r="N37" s="32">
        <v>0</v>
      </c>
      <c r="O37" s="33">
        <v>0</v>
      </c>
      <c r="P37" s="31">
        <v>0</v>
      </c>
      <c r="Q37" s="30">
        <v>344.56308078212021</v>
      </c>
      <c r="R37" s="32">
        <v>6.1931933104319801E-3</v>
      </c>
      <c r="S37" s="33">
        <v>316.83217851199089</v>
      </c>
      <c r="T37" s="31">
        <v>6.475561834751827E-3</v>
      </c>
      <c r="U37" s="30">
        <v>4.0000000000000001E-3</v>
      </c>
      <c r="V37" s="32">
        <v>1.3543720938981466E-7</v>
      </c>
      <c r="W37" s="33">
        <v>0</v>
      </c>
      <c r="X37" s="32">
        <v>0</v>
      </c>
    </row>
    <row r="38" spans="1:24" x14ac:dyDescent="0.3">
      <c r="A38" s="29"/>
      <c r="B38" s="34"/>
      <c r="C38" s="35"/>
      <c r="D38" s="23" t="s">
        <v>35</v>
      </c>
      <c r="E38" s="23" t="s">
        <v>17</v>
      </c>
      <c r="F38" s="23" t="s">
        <v>18</v>
      </c>
      <c r="G38" s="30">
        <v>3.5170207720806612</v>
      </c>
      <c r="H38" s="31">
        <v>1.6265281282190269E-4</v>
      </c>
      <c r="I38" s="30">
        <v>2.4416944113417549</v>
      </c>
      <c r="J38" s="32">
        <v>3.2829334917414588E-4</v>
      </c>
      <c r="K38" s="33">
        <v>1.8911856988896911</v>
      </c>
      <c r="L38" s="31">
        <v>9.3616985303514788E-4</v>
      </c>
      <c r="M38" s="30">
        <v>5.2069999999999999</v>
      </c>
      <c r="N38" s="32">
        <v>2.8105203699748779E-3</v>
      </c>
      <c r="O38" s="33">
        <v>7.1959999999999997</v>
      </c>
      <c r="P38" s="31">
        <v>5.1674113710555372E-4</v>
      </c>
      <c r="Q38" s="30">
        <v>2.9077416234136486E-2</v>
      </c>
      <c r="R38" s="32">
        <v>5.2263887151558404E-7</v>
      </c>
      <c r="S38" s="33">
        <v>2.6891447368421053E-2</v>
      </c>
      <c r="T38" s="31">
        <v>5.4961977371750577E-7</v>
      </c>
      <c r="U38" s="30">
        <v>0.17400000000000002</v>
      </c>
      <c r="V38" s="32">
        <v>5.8915186084569378E-6</v>
      </c>
      <c r="W38" s="33">
        <v>1.4999999999999999E-2</v>
      </c>
      <c r="X38" s="32">
        <v>5.7725899725494115E-3</v>
      </c>
    </row>
    <row r="39" spans="1:24" x14ac:dyDescent="0.3">
      <c r="A39" s="29"/>
      <c r="B39" s="34"/>
      <c r="C39" s="35"/>
      <c r="D39" s="23"/>
      <c r="E39" s="23" t="s">
        <v>17</v>
      </c>
      <c r="F39" s="23" t="s">
        <v>19</v>
      </c>
      <c r="G39" s="30">
        <v>5.1439792279193366</v>
      </c>
      <c r="H39" s="31">
        <v>2.3789529398302072E-4</v>
      </c>
      <c r="I39" s="30">
        <v>3.3322921759320994</v>
      </c>
      <c r="J39" s="32">
        <v>4.480369671904992E-4</v>
      </c>
      <c r="K39" s="33">
        <v>2.4006748700738001</v>
      </c>
      <c r="L39" s="31">
        <v>1.1883758647401081E-3</v>
      </c>
      <c r="M39" s="30">
        <v>0</v>
      </c>
      <c r="N39" s="32">
        <v>0</v>
      </c>
      <c r="O39" s="33">
        <v>0</v>
      </c>
      <c r="P39" s="31">
        <v>0</v>
      </c>
      <c r="Q39" s="30">
        <v>90.586844157465464</v>
      </c>
      <c r="R39" s="32">
        <v>1.6282122738620216E-3</v>
      </c>
      <c r="S39" s="33">
        <v>85.442108552631552</v>
      </c>
      <c r="T39" s="31">
        <v>1.7463051253905505E-3</v>
      </c>
      <c r="U39" s="30">
        <v>2E-3</v>
      </c>
      <c r="V39" s="32">
        <v>6.7718604694907331E-8</v>
      </c>
      <c r="W39" s="33">
        <v>1E-3</v>
      </c>
      <c r="X39" s="32">
        <v>3.848393315032941E-4</v>
      </c>
    </row>
    <row r="40" spans="1:24" x14ac:dyDescent="0.3">
      <c r="A40" s="29"/>
      <c r="B40" s="34"/>
      <c r="C40" s="35"/>
      <c r="D40" s="23" t="s">
        <v>36</v>
      </c>
      <c r="E40" s="23" t="s">
        <v>17</v>
      </c>
      <c r="F40" s="23" t="s">
        <v>18</v>
      </c>
      <c r="G40" s="30">
        <v>0</v>
      </c>
      <c r="H40" s="31">
        <v>0</v>
      </c>
      <c r="I40" s="30">
        <v>0</v>
      </c>
      <c r="J40" s="32">
        <v>0</v>
      </c>
      <c r="K40" s="33">
        <v>0</v>
      </c>
      <c r="L40" s="31">
        <v>0</v>
      </c>
      <c r="M40" s="30">
        <v>0</v>
      </c>
      <c r="N40" s="32">
        <v>0</v>
      </c>
      <c r="O40" s="33">
        <v>0</v>
      </c>
      <c r="P40" s="31">
        <v>0</v>
      </c>
      <c r="Q40" s="30">
        <v>0</v>
      </c>
      <c r="R40" s="32">
        <v>0</v>
      </c>
      <c r="S40" s="33">
        <v>0</v>
      </c>
      <c r="T40" s="31">
        <v>0</v>
      </c>
      <c r="U40" s="30">
        <v>6.0010000000000003</v>
      </c>
      <c r="V40" s="32">
        <v>2.0318967338706944E-4</v>
      </c>
      <c r="W40" s="33">
        <v>0</v>
      </c>
      <c r="X40" s="32">
        <v>0</v>
      </c>
    </row>
    <row r="41" spans="1:24" x14ac:dyDescent="0.3">
      <c r="A41" s="29"/>
      <c r="B41" s="34"/>
      <c r="C41" s="35"/>
      <c r="D41" s="23"/>
      <c r="E41" s="23" t="s">
        <v>17</v>
      </c>
      <c r="F41" s="23" t="s">
        <v>19</v>
      </c>
      <c r="G41" s="30">
        <v>22.457000000000001</v>
      </c>
      <c r="H41" s="31">
        <v>1.0385762422951354E-3</v>
      </c>
      <c r="I41" s="30">
        <v>11.652245461033361</v>
      </c>
      <c r="J41" s="32">
        <v>1.5666803634529272E-3</v>
      </c>
      <c r="K41" s="33">
        <v>7.7329684477561056</v>
      </c>
      <c r="L41" s="31">
        <v>3.8279540393687836E-3</v>
      </c>
      <c r="M41" s="30">
        <v>0</v>
      </c>
      <c r="N41" s="32">
        <v>0</v>
      </c>
      <c r="O41" s="33">
        <v>0</v>
      </c>
      <c r="P41" s="31">
        <v>0</v>
      </c>
      <c r="Q41" s="30">
        <v>0</v>
      </c>
      <c r="R41" s="32">
        <v>0</v>
      </c>
      <c r="S41" s="33">
        <v>0</v>
      </c>
      <c r="T41" s="31">
        <v>0</v>
      </c>
      <c r="U41" s="30">
        <v>0</v>
      </c>
      <c r="V41" s="32">
        <v>0</v>
      </c>
      <c r="W41" s="33">
        <v>0</v>
      </c>
      <c r="X41" s="32">
        <v>0</v>
      </c>
    </row>
    <row r="42" spans="1:24" x14ac:dyDescent="0.3">
      <c r="A42" s="29"/>
      <c r="B42" s="34"/>
      <c r="C42" s="35"/>
      <c r="D42" s="23" t="s">
        <v>37</v>
      </c>
      <c r="E42" s="23" t="s">
        <v>17</v>
      </c>
      <c r="F42" s="23" t="s">
        <v>18</v>
      </c>
      <c r="G42" s="30">
        <v>0.88745824494802461</v>
      </c>
      <c r="H42" s="31">
        <v>4.1042572437634374E-5</v>
      </c>
      <c r="I42" s="30">
        <v>0.67445446896793448</v>
      </c>
      <c r="J42" s="32">
        <v>9.0682484857423088E-5</v>
      </c>
      <c r="K42" s="33">
        <v>0.57282754213961762</v>
      </c>
      <c r="L42" s="31">
        <v>2.8355960826806673E-4</v>
      </c>
      <c r="M42" s="30">
        <v>3.6580000000000004</v>
      </c>
      <c r="N42" s="32">
        <v>1.9744350899497031E-3</v>
      </c>
      <c r="O42" s="33">
        <v>12.673000000000011</v>
      </c>
      <c r="P42" s="31">
        <v>9.1004174965796103E-4</v>
      </c>
      <c r="Q42" s="30">
        <v>56.964004798876132</v>
      </c>
      <c r="R42" s="32">
        <v>1.0238737494888382E-3</v>
      </c>
      <c r="S42" s="33">
        <v>48.418987221217577</v>
      </c>
      <c r="T42" s="31">
        <v>9.8960953776728406E-4</v>
      </c>
      <c r="U42" s="30">
        <v>0.60499999999999998</v>
      </c>
      <c r="V42" s="32">
        <v>2.0484877920209463E-5</v>
      </c>
      <c r="W42" s="33">
        <v>0</v>
      </c>
      <c r="X42" s="32">
        <v>0</v>
      </c>
    </row>
    <row r="43" spans="1:24" x14ac:dyDescent="0.3">
      <c r="A43" s="29"/>
      <c r="B43" s="34"/>
      <c r="C43" s="35"/>
      <c r="D43" s="23"/>
      <c r="E43" s="23" t="s">
        <v>17</v>
      </c>
      <c r="F43" s="23" t="s">
        <v>22</v>
      </c>
      <c r="G43" s="30">
        <v>0</v>
      </c>
      <c r="H43" s="31">
        <v>0</v>
      </c>
      <c r="I43" s="30">
        <v>0</v>
      </c>
      <c r="J43" s="32">
        <v>0</v>
      </c>
      <c r="K43" s="33">
        <v>0</v>
      </c>
      <c r="L43" s="31">
        <v>0</v>
      </c>
      <c r="M43" s="30">
        <v>0</v>
      </c>
      <c r="N43" s="32">
        <v>0</v>
      </c>
      <c r="O43" s="33">
        <v>0</v>
      </c>
      <c r="P43" s="31">
        <v>0</v>
      </c>
      <c r="Q43" s="30">
        <v>1569.1002018133784</v>
      </c>
      <c r="R43" s="32">
        <v>2.820308215032755E-2</v>
      </c>
      <c r="S43" s="33">
        <v>1569.1002018133784</v>
      </c>
      <c r="T43" s="31">
        <v>3.206999184705462E-2</v>
      </c>
      <c r="U43" s="30">
        <v>0</v>
      </c>
      <c r="V43" s="32">
        <v>0</v>
      </c>
      <c r="W43" s="33">
        <v>0</v>
      </c>
      <c r="X43" s="32">
        <v>0</v>
      </c>
    </row>
    <row r="44" spans="1:24" x14ac:dyDescent="0.3">
      <c r="A44" s="29"/>
      <c r="B44" s="34"/>
      <c r="C44" s="35"/>
      <c r="D44" s="23"/>
      <c r="E44" s="23" t="s">
        <v>17</v>
      </c>
      <c r="F44" s="23" t="s">
        <v>19</v>
      </c>
      <c r="G44" s="30">
        <v>5.5605417550519762</v>
      </c>
      <c r="H44" s="31">
        <v>2.5716019775958847E-4</v>
      </c>
      <c r="I44" s="30">
        <v>3.9845028386994605</v>
      </c>
      <c r="J44" s="32">
        <v>5.3572870365531161E-4</v>
      </c>
      <c r="K44" s="33">
        <v>3.007461967744061</v>
      </c>
      <c r="L44" s="31">
        <v>1.4887460443491732E-3</v>
      </c>
      <c r="M44" s="30">
        <v>0</v>
      </c>
      <c r="N44" s="32">
        <v>0</v>
      </c>
      <c r="O44" s="33">
        <v>0</v>
      </c>
      <c r="P44" s="31">
        <v>0</v>
      </c>
      <c r="Q44" s="30">
        <v>444.09027078233584</v>
      </c>
      <c r="R44" s="32">
        <v>7.9820997885035362E-3</v>
      </c>
      <c r="S44" s="33">
        <v>387.17801277878249</v>
      </c>
      <c r="T44" s="31">
        <v>7.9133223606908699E-3</v>
      </c>
      <c r="U44" s="30">
        <v>9.7000000000000003E-2</v>
      </c>
      <c r="V44" s="32">
        <v>3.2843523277030054E-6</v>
      </c>
      <c r="W44" s="33">
        <v>0</v>
      </c>
      <c r="X44" s="32">
        <v>0</v>
      </c>
    </row>
    <row r="45" spans="1:24" x14ac:dyDescent="0.3">
      <c r="A45" s="29"/>
      <c r="B45" s="34"/>
      <c r="C45" s="35"/>
      <c r="D45" s="23" t="s">
        <v>38</v>
      </c>
      <c r="E45" s="23" t="s">
        <v>17</v>
      </c>
      <c r="F45" s="23" t="s">
        <v>18</v>
      </c>
      <c r="G45" s="30">
        <v>1.0650976698921422</v>
      </c>
      <c r="H45" s="31">
        <v>4.9257921168182998E-5</v>
      </c>
      <c r="I45" s="30">
        <v>0.76986567177885401</v>
      </c>
      <c r="J45" s="32">
        <v>1.0351081553387247E-4</v>
      </c>
      <c r="K45" s="33">
        <v>0.6056881214439801</v>
      </c>
      <c r="L45" s="31">
        <v>2.9982616724007872E-4</v>
      </c>
      <c r="M45" s="30">
        <v>0.26200000000000001</v>
      </c>
      <c r="N45" s="32">
        <v>1.4141661934576877E-4</v>
      </c>
      <c r="O45" s="33">
        <v>1.1340000000000001</v>
      </c>
      <c r="P45" s="31">
        <v>8.143196907694525E-5</v>
      </c>
      <c r="Q45" s="30">
        <v>1.1773714747724959</v>
      </c>
      <c r="R45" s="32">
        <v>2.116213125591728E-5</v>
      </c>
      <c r="S45" s="33">
        <v>1.1129602058319039</v>
      </c>
      <c r="T45" s="31">
        <v>2.2747192745164472E-5</v>
      </c>
      <c r="U45" s="30">
        <v>0.11200000000000002</v>
      </c>
      <c r="V45" s="32">
        <v>3.7922418629148107E-6</v>
      </c>
      <c r="W45" s="33">
        <v>0</v>
      </c>
      <c r="X45" s="32">
        <v>0</v>
      </c>
    </row>
    <row r="46" spans="1:24" x14ac:dyDescent="0.3">
      <c r="A46" s="29"/>
      <c r="B46" s="34"/>
      <c r="C46" s="35"/>
      <c r="D46" s="23"/>
      <c r="E46" s="23" t="s">
        <v>17</v>
      </c>
      <c r="F46" s="23" t="s">
        <v>22</v>
      </c>
      <c r="G46" s="30">
        <v>0</v>
      </c>
      <c r="H46" s="31">
        <v>0</v>
      </c>
      <c r="I46" s="30">
        <v>0</v>
      </c>
      <c r="J46" s="32">
        <v>0</v>
      </c>
      <c r="K46" s="33">
        <v>0</v>
      </c>
      <c r="L46" s="31">
        <v>0</v>
      </c>
      <c r="M46" s="30">
        <v>0</v>
      </c>
      <c r="N46" s="32">
        <v>0</v>
      </c>
      <c r="O46" s="33">
        <v>0</v>
      </c>
      <c r="P46" s="31">
        <v>0</v>
      </c>
      <c r="Q46" s="30">
        <v>0</v>
      </c>
      <c r="R46" s="32">
        <v>0</v>
      </c>
      <c r="S46" s="33">
        <v>0</v>
      </c>
      <c r="T46" s="31">
        <v>0</v>
      </c>
      <c r="U46" s="30">
        <v>0</v>
      </c>
      <c r="V46" s="32">
        <v>0</v>
      </c>
      <c r="W46" s="33">
        <v>0</v>
      </c>
      <c r="X46" s="32">
        <v>0</v>
      </c>
    </row>
    <row r="47" spans="1:24" x14ac:dyDescent="0.3">
      <c r="A47" s="29"/>
      <c r="B47" s="34"/>
      <c r="C47" s="35"/>
      <c r="D47" s="23"/>
      <c r="E47" s="23" t="s">
        <v>17</v>
      </c>
      <c r="F47" s="23" t="s">
        <v>19</v>
      </c>
      <c r="G47" s="30">
        <v>2.3902330107857743E-2</v>
      </c>
      <c r="H47" s="31">
        <v>1.1054188976941165E-6</v>
      </c>
      <c r="I47" s="30">
        <v>1.625317282453722E-2</v>
      </c>
      <c r="J47" s="32">
        <v>2.1852892468805765E-6</v>
      </c>
      <c r="K47" s="33">
        <v>1.2025204759999818E-2</v>
      </c>
      <c r="L47" s="31">
        <v>5.9526857566107389E-6</v>
      </c>
      <c r="M47" s="30">
        <v>0</v>
      </c>
      <c r="N47" s="32">
        <v>0</v>
      </c>
      <c r="O47" s="33">
        <v>0</v>
      </c>
      <c r="P47" s="31">
        <v>0</v>
      </c>
      <c r="Q47" s="30">
        <v>45.298909672610478</v>
      </c>
      <c r="R47" s="32">
        <v>8.1420477120609585E-4</v>
      </c>
      <c r="S47" s="33">
        <v>39.819039794168113</v>
      </c>
      <c r="T47" s="31">
        <v>8.1383985553039589E-4</v>
      </c>
      <c r="U47" s="30">
        <v>0</v>
      </c>
      <c r="V47" s="32">
        <v>0</v>
      </c>
      <c r="W47" s="33">
        <v>0</v>
      </c>
      <c r="X47" s="32">
        <v>0</v>
      </c>
    </row>
    <row r="48" spans="1:24" x14ac:dyDescent="0.3">
      <c r="A48" s="29"/>
      <c r="B48" s="34"/>
      <c r="C48" s="35"/>
      <c r="D48" s="23" t="s">
        <v>39</v>
      </c>
      <c r="E48" s="23" t="s">
        <v>17</v>
      </c>
      <c r="F48" s="23" t="s">
        <v>18</v>
      </c>
      <c r="G48" s="30">
        <v>1.6003308769271043</v>
      </c>
      <c r="H48" s="31">
        <v>7.401102678843259E-5</v>
      </c>
      <c r="I48" s="30">
        <v>1.2389360968914658</v>
      </c>
      <c r="J48" s="32">
        <v>1.665787818377057E-4</v>
      </c>
      <c r="K48" s="33">
        <v>1.0883232541704198</v>
      </c>
      <c r="L48" s="31">
        <v>5.3873896228679309E-4</v>
      </c>
      <c r="M48" s="30">
        <v>2.7829999999999995</v>
      </c>
      <c r="N48" s="32">
        <v>1.5021467619819634E-3</v>
      </c>
      <c r="O48" s="33">
        <v>22.065999999999999</v>
      </c>
      <c r="P48" s="31">
        <v>1.5845483506630278E-3</v>
      </c>
      <c r="Q48" s="30">
        <v>70.772511921723989</v>
      </c>
      <c r="R48" s="32">
        <v>1.272068517617088E-3</v>
      </c>
      <c r="S48" s="33">
        <v>61.983840732898791</v>
      </c>
      <c r="T48" s="31">
        <v>1.2668542548499517E-3</v>
      </c>
      <c r="U48" s="30">
        <v>0.44999999999999996</v>
      </c>
      <c r="V48" s="32">
        <v>1.5236686056354147E-5</v>
      </c>
      <c r="W48" s="33">
        <v>1.0999999999999999E-2</v>
      </c>
      <c r="X48" s="32">
        <v>4.2332326465362351E-3</v>
      </c>
    </row>
    <row r="49" spans="1:24" x14ac:dyDescent="0.3">
      <c r="A49" s="29"/>
      <c r="B49" s="34"/>
      <c r="C49" s="35"/>
      <c r="D49" s="23"/>
      <c r="E49" s="23" t="s">
        <v>17</v>
      </c>
      <c r="F49" s="23" t="s">
        <v>22</v>
      </c>
      <c r="G49" s="30">
        <v>4.2386691230728966</v>
      </c>
      <c r="H49" s="31">
        <v>1.9602712072732179E-4</v>
      </c>
      <c r="I49" s="30">
        <v>3.7570300284096039</v>
      </c>
      <c r="J49" s="32">
        <v>5.0514428228413955E-4</v>
      </c>
      <c r="K49" s="33">
        <v>3.2558085489830386</v>
      </c>
      <c r="L49" s="31">
        <v>1.6116819266354934E-3</v>
      </c>
      <c r="M49" s="30">
        <v>0</v>
      </c>
      <c r="N49" s="32">
        <v>0</v>
      </c>
      <c r="O49" s="33">
        <v>0</v>
      </c>
      <c r="P49" s="31">
        <v>0</v>
      </c>
      <c r="Q49" s="30">
        <v>316.41503550008173</v>
      </c>
      <c r="R49" s="32">
        <v>5.6872589969043791E-3</v>
      </c>
      <c r="S49" s="33">
        <v>264.14215926710102</v>
      </c>
      <c r="T49" s="31">
        <v>5.3986589794389941E-3</v>
      </c>
      <c r="U49" s="30">
        <v>0</v>
      </c>
      <c r="V49" s="32">
        <v>0</v>
      </c>
      <c r="W49" s="33">
        <v>9.8000000000000004E-2</v>
      </c>
      <c r="X49" s="32">
        <v>3.7714254487322824E-2</v>
      </c>
    </row>
    <row r="50" spans="1:24" x14ac:dyDescent="0.3">
      <c r="A50" s="29"/>
      <c r="B50" s="34"/>
      <c r="C50" s="35"/>
      <c r="D50" s="23" t="s">
        <v>40</v>
      </c>
      <c r="E50" s="23" t="s">
        <v>17</v>
      </c>
      <c r="F50" s="23" t="s">
        <v>18</v>
      </c>
      <c r="G50" s="30">
        <v>1.3775860112480969</v>
      </c>
      <c r="H50" s="31">
        <v>6.3709671950856864E-5</v>
      </c>
      <c r="I50" s="30">
        <v>0.9659139986246732</v>
      </c>
      <c r="J50" s="32">
        <v>1.2987011812359904E-4</v>
      </c>
      <c r="K50" s="33">
        <v>0.81970860007259316</v>
      </c>
      <c r="L50" s="31">
        <v>4.0577003099808568E-4</v>
      </c>
      <c r="M50" s="30">
        <v>0.41799999999999993</v>
      </c>
      <c r="N50" s="32">
        <v>2.2561888124630281E-4</v>
      </c>
      <c r="O50" s="33">
        <v>0.90199999999999991</v>
      </c>
      <c r="P50" s="31">
        <v>6.4772165879545501E-5</v>
      </c>
      <c r="Q50" s="30">
        <v>14.080327927078217</v>
      </c>
      <c r="R50" s="32">
        <v>2.53080488277299E-4</v>
      </c>
      <c r="S50" s="33">
        <v>12.363</v>
      </c>
      <c r="T50" s="31">
        <v>2.5268068205391256E-4</v>
      </c>
      <c r="U50" s="30">
        <v>0.17899999999999999</v>
      </c>
      <c r="V50" s="32">
        <v>6.0608151201942054E-6</v>
      </c>
      <c r="W50" s="33">
        <v>0</v>
      </c>
      <c r="X50" s="32">
        <v>0</v>
      </c>
    </row>
    <row r="51" spans="1:24" x14ac:dyDescent="0.3">
      <c r="A51" s="29"/>
      <c r="B51" s="34"/>
      <c r="C51" s="35"/>
      <c r="D51" s="23"/>
      <c r="E51" s="23" t="s">
        <v>17</v>
      </c>
      <c r="F51" s="23" t="s">
        <v>22</v>
      </c>
      <c r="G51" s="30">
        <v>8.4139887519032123E-3</v>
      </c>
      <c r="H51" s="31">
        <v>3.8912449662310971E-7</v>
      </c>
      <c r="I51" s="30">
        <v>5.9389152025401864E-3</v>
      </c>
      <c r="J51" s="32">
        <v>7.9850547769070341E-7</v>
      </c>
      <c r="K51" s="33">
        <v>4.0190169330422843E-3</v>
      </c>
      <c r="L51" s="31">
        <v>1.9894833668427734E-6</v>
      </c>
      <c r="M51" s="30">
        <v>0</v>
      </c>
      <c r="N51" s="32">
        <v>0</v>
      </c>
      <c r="O51" s="33">
        <v>0</v>
      </c>
      <c r="P51" s="31">
        <v>0</v>
      </c>
      <c r="Q51" s="30">
        <v>67.368328097384577</v>
      </c>
      <c r="R51" s="32">
        <v>1.2108815545782039E-3</v>
      </c>
      <c r="S51" s="33">
        <v>62.283999999999999</v>
      </c>
      <c r="T51" s="31">
        <v>1.2729890480503024E-3</v>
      </c>
      <c r="U51" s="30">
        <v>0</v>
      </c>
      <c r="V51" s="32">
        <v>0</v>
      </c>
      <c r="W51" s="33">
        <v>0</v>
      </c>
      <c r="X51" s="32">
        <v>0</v>
      </c>
    </row>
    <row r="52" spans="1:24" x14ac:dyDescent="0.3">
      <c r="A52" s="29"/>
      <c r="B52" s="34"/>
      <c r="C52" s="35"/>
      <c r="D52" s="23" t="s">
        <v>41</v>
      </c>
      <c r="E52" s="23" t="s">
        <v>17</v>
      </c>
      <c r="F52" s="23" t="s">
        <v>18</v>
      </c>
      <c r="G52" s="30">
        <v>1.4228366873065015E-2</v>
      </c>
      <c r="H52" s="31">
        <v>6.5802394803510924E-7</v>
      </c>
      <c r="I52" s="30">
        <v>1.2281312004075524E-2</v>
      </c>
      <c r="J52" s="32">
        <v>1.651260301593191E-6</v>
      </c>
      <c r="K52" s="33">
        <v>1.1095442711945746E-2</v>
      </c>
      <c r="L52" s="31">
        <v>5.4924373524506098E-6</v>
      </c>
      <c r="M52" s="30">
        <v>5.0000000000000001E-3</v>
      </c>
      <c r="N52" s="32">
        <v>2.6987904455299384E-6</v>
      </c>
      <c r="O52" s="33">
        <v>0.999</v>
      </c>
      <c r="P52" s="31">
        <v>7.1737687043975566E-5</v>
      </c>
      <c r="Q52" s="30">
        <v>0.11981865284974093</v>
      </c>
      <c r="R52" s="32">
        <v>2.1536262028119573E-6</v>
      </c>
      <c r="S52" s="33">
        <v>0.111</v>
      </c>
      <c r="T52" s="31">
        <v>2.26866906964202E-6</v>
      </c>
      <c r="U52" s="30">
        <v>0</v>
      </c>
      <c r="V52" s="32">
        <v>0</v>
      </c>
      <c r="W52" s="33">
        <v>0</v>
      </c>
      <c r="X52" s="32">
        <v>0</v>
      </c>
    </row>
    <row r="53" spans="1:24" x14ac:dyDescent="0.3">
      <c r="A53" s="29"/>
      <c r="B53" s="34"/>
      <c r="C53" s="35"/>
      <c r="D53" s="23"/>
      <c r="E53" s="23" t="s">
        <v>17</v>
      </c>
      <c r="F53" s="23" t="s">
        <v>22</v>
      </c>
      <c r="G53" s="30">
        <v>3.679771633126935</v>
      </c>
      <c r="H53" s="31">
        <v>1.701796052561431E-4</v>
      </c>
      <c r="I53" s="30">
        <v>2.4258224093886978</v>
      </c>
      <c r="J53" s="32">
        <v>3.2615930952730723E-4</v>
      </c>
      <c r="K53" s="33">
        <v>1.740166585756022</v>
      </c>
      <c r="L53" s="31">
        <v>8.6141276226883712E-4</v>
      </c>
      <c r="M53" s="30">
        <v>0</v>
      </c>
      <c r="N53" s="32">
        <v>0</v>
      </c>
      <c r="O53" s="33">
        <v>0</v>
      </c>
      <c r="P53" s="31">
        <v>0</v>
      </c>
      <c r="Q53" s="30">
        <v>398.91834030153774</v>
      </c>
      <c r="R53" s="32">
        <v>7.1701773473703883E-3</v>
      </c>
      <c r="S53" s="33">
        <v>386.42019366222081</v>
      </c>
      <c r="T53" s="31">
        <v>7.8978337049239612E-3</v>
      </c>
      <c r="U53" s="30">
        <v>0</v>
      </c>
      <c r="V53" s="32">
        <v>0</v>
      </c>
      <c r="W53" s="33">
        <v>0</v>
      </c>
      <c r="X53" s="32">
        <v>0</v>
      </c>
    </row>
    <row r="54" spans="1:24" x14ac:dyDescent="0.3">
      <c r="A54" s="29"/>
      <c r="B54" s="34"/>
      <c r="C54" s="35"/>
      <c r="D54" s="23" t="s">
        <v>42</v>
      </c>
      <c r="E54" s="23" t="s">
        <v>17</v>
      </c>
      <c r="F54" s="23" t="s">
        <v>22</v>
      </c>
      <c r="G54" s="30">
        <v>0</v>
      </c>
      <c r="H54" s="31">
        <v>0</v>
      </c>
      <c r="I54" s="30">
        <v>0</v>
      </c>
      <c r="J54" s="32">
        <v>0</v>
      </c>
      <c r="K54" s="33">
        <v>0</v>
      </c>
      <c r="L54" s="31">
        <v>0</v>
      </c>
      <c r="M54" s="30">
        <v>0</v>
      </c>
      <c r="N54" s="32">
        <v>0</v>
      </c>
      <c r="O54" s="33">
        <v>0</v>
      </c>
      <c r="P54" s="31">
        <v>0</v>
      </c>
      <c r="Q54" s="30">
        <v>19.552467552178477</v>
      </c>
      <c r="R54" s="32">
        <v>3.5143698788542326E-4</v>
      </c>
      <c r="S54" s="33">
        <v>19.552467552178477</v>
      </c>
      <c r="T54" s="31">
        <v>3.9962232766492371E-4</v>
      </c>
      <c r="U54" s="30">
        <v>0</v>
      </c>
      <c r="V54" s="32">
        <v>0</v>
      </c>
      <c r="W54" s="33">
        <v>0</v>
      </c>
      <c r="X54" s="32">
        <v>0</v>
      </c>
    </row>
    <row r="55" spans="1:24" x14ac:dyDescent="0.3">
      <c r="A55" s="29"/>
      <c r="B55" s="34"/>
      <c r="C55" s="35"/>
      <c r="D55" s="23" t="s">
        <v>43</v>
      </c>
      <c r="E55" s="23" t="s">
        <v>17</v>
      </c>
      <c r="F55" s="23" t="s">
        <v>22</v>
      </c>
      <c r="G55" s="30">
        <v>0</v>
      </c>
      <c r="H55" s="31">
        <v>0</v>
      </c>
      <c r="I55" s="30">
        <v>0</v>
      </c>
      <c r="J55" s="32">
        <v>0</v>
      </c>
      <c r="K55" s="33">
        <v>0</v>
      </c>
      <c r="L55" s="31">
        <v>0</v>
      </c>
      <c r="M55" s="30">
        <v>0</v>
      </c>
      <c r="N55" s="32">
        <v>0</v>
      </c>
      <c r="O55" s="33">
        <v>0</v>
      </c>
      <c r="P55" s="31">
        <v>0</v>
      </c>
      <c r="Q55" s="30">
        <v>63.642058506423425</v>
      </c>
      <c r="R55" s="32">
        <v>1.1439054065497402E-3</v>
      </c>
      <c r="S55" s="33">
        <v>63.642058506423425</v>
      </c>
      <c r="T55" s="31">
        <v>1.3007456726294652E-3</v>
      </c>
      <c r="U55" s="30">
        <v>0</v>
      </c>
      <c r="V55" s="32">
        <v>0</v>
      </c>
      <c r="W55" s="33">
        <v>0</v>
      </c>
      <c r="X55" s="32">
        <v>0</v>
      </c>
    </row>
    <row r="56" spans="1:24" x14ac:dyDescent="0.3">
      <c r="A56" s="29"/>
      <c r="B56" s="34"/>
      <c r="C56" s="35"/>
      <c r="D56" s="23" t="s">
        <v>44</v>
      </c>
      <c r="E56" s="23" t="s">
        <v>17</v>
      </c>
      <c r="F56" s="23" t="s">
        <v>22</v>
      </c>
      <c r="G56" s="30">
        <v>0</v>
      </c>
      <c r="H56" s="31">
        <v>0</v>
      </c>
      <c r="I56" s="30">
        <v>0</v>
      </c>
      <c r="J56" s="32">
        <v>0</v>
      </c>
      <c r="K56" s="33">
        <v>0</v>
      </c>
      <c r="L56" s="31">
        <v>0</v>
      </c>
      <c r="M56" s="30">
        <v>0</v>
      </c>
      <c r="N56" s="32">
        <v>0</v>
      </c>
      <c r="O56" s="33">
        <v>0</v>
      </c>
      <c r="P56" s="31">
        <v>0</v>
      </c>
      <c r="Q56" s="30">
        <v>50.458201218047932</v>
      </c>
      <c r="R56" s="32">
        <v>9.0693812445230809E-4</v>
      </c>
      <c r="S56" s="33">
        <v>50.458201218047932</v>
      </c>
      <c r="T56" s="31">
        <v>1.0312879316500779E-3</v>
      </c>
      <c r="U56" s="30">
        <v>0</v>
      </c>
      <c r="V56" s="32">
        <v>0</v>
      </c>
      <c r="W56" s="33">
        <v>0</v>
      </c>
      <c r="X56" s="32">
        <v>0</v>
      </c>
    </row>
    <row r="57" spans="1:24" x14ac:dyDescent="0.3">
      <c r="A57" s="29"/>
      <c r="B57" s="34"/>
      <c r="C57" s="22"/>
      <c r="D57" s="23" t="s">
        <v>45</v>
      </c>
      <c r="E57" s="23" t="s">
        <v>17</v>
      </c>
      <c r="F57" s="23" t="s">
        <v>18</v>
      </c>
      <c r="G57" s="30">
        <v>0</v>
      </c>
      <c r="H57" s="31">
        <v>0</v>
      </c>
      <c r="I57" s="30">
        <v>0</v>
      </c>
      <c r="J57" s="32">
        <v>0</v>
      </c>
      <c r="K57" s="33">
        <v>0</v>
      </c>
      <c r="L57" s="31">
        <v>0</v>
      </c>
      <c r="M57" s="30">
        <v>0</v>
      </c>
      <c r="N57" s="32">
        <v>0</v>
      </c>
      <c r="O57" s="33">
        <v>2E-3</v>
      </c>
      <c r="P57" s="31">
        <v>1.4361899308103216E-7</v>
      </c>
      <c r="Q57" s="30">
        <v>0</v>
      </c>
      <c r="R57" s="32">
        <v>0</v>
      </c>
      <c r="S57" s="33">
        <v>0</v>
      </c>
      <c r="T57" s="31">
        <v>0</v>
      </c>
      <c r="U57" s="30">
        <v>0</v>
      </c>
      <c r="V57" s="32">
        <v>0</v>
      </c>
      <c r="W57" s="33">
        <v>0</v>
      </c>
      <c r="X57" s="32">
        <v>0</v>
      </c>
    </row>
    <row r="58" spans="1:24" x14ac:dyDescent="0.3">
      <c r="A58" s="29"/>
      <c r="B58" s="34"/>
      <c r="C58" s="22"/>
      <c r="D58" s="23"/>
      <c r="E58" s="23" t="s">
        <v>17</v>
      </c>
      <c r="F58" s="23" t="s">
        <v>22</v>
      </c>
      <c r="G58" s="30">
        <v>0</v>
      </c>
      <c r="H58" s="31">
        <v>0</v>
      </c>
      <c r="I58" s="30">
        <v>0</v>
      </c>
      <c r="J58" s="32">
        <v>0</v>
      </c>
      <c r="K58" s="33">
        <v>0</v>
      </c>
      <c r="L58" s="31">
        <v>0</v>
      </c>
      <c r="M58" s="30">
        <v>0</v>
      </c>
      <c r="N58" s="32">
        <v>0</v>
      </c>
      <c r="O58" s="33">
        <v>0</v>
      </c>
      <c r="P58" s="31">
        <v>0</v>
      </c>
      <c r="Q58" s="30">
        <v>117.44635096785809</v>
      </c>
      <c r="R58" s="32">
        <v>2.1109863352096231E-3</v>
      </c>
      <c r="S58" s="33">
        <v>93.319000000000003</v>
      </c>
      <c r="T58" s="31">
        <v>1.9072966568461592E-3</v>
      </c>
      <c r="U58" s="30">
        <v>0</v>
      </c>
      <c r="V58" s="32">
        <v>0</v>
      </c>
      <c r="W58" s="33">
        <v>0</v>
      </c>
      <c r="X58" s="32">
        <v>0</v>
      </c>
    </row>
    <row r="59" spans="1:24" x14ac:dyDescent="0.3">
      <c r="A59" s="29"/>
      <c r="B59" s="34"/>
      <c r="C59" s="22"/>
      <c r="D59" s="23" t="s">
        <v>46</v>
      </c>
      <c r="E59" s="23"/>
      <c r="F59" s="23"/>
      <c r="G59" s="30">
        <v>0</v>
      </c>
      <c r="H59" s="31">
        <v>0</v>
      </c>
      <c r="I59" s="30">
        <v>0</v>
      </c>
      <c r="J59" s="32">
        <v>0</v>
      </c>
      <c r="K59" s="33">
        <v>0</v>
      </c>
      <c r="L59" s="31">
        <v>0</v>
      </c>
      <c r="M59" s="30">
        <v>0</v>
      </c>
      <c r="N59" s="32">
        <v>0</v>
      </c>
      <c r="O59" s="33">
        <v>0</v>
      </c>
      <c r="P59" s="31">
        <v>0</v>
      </c>
      <c r="Q59" s="30">
        <v>5591.7464513767145</v>
      </c>
      <c r="R59" s="32">
        <v>0.10050631842996646</v>
      </c>
      <c r="S59" s="33">
        <v>5591.7464513767145</v>
      </c>
      <c r="T59" s="31">
        <v>0.11428668666233223</v>
      </c>
      <c r="U59" s="30">
        <v>0</v>
      </c>
      <c r="V59" s="32">
        <v>0</v>
      </c>
      <c r="W59" s="33">
        <v>0</v>
      </c>
      <c r="X59" s="32">
        <v>0</v>
      </c>
    </row>
    <row r="60" spans="1:24" x14ac:dyDescent="0.3">
      <c r="A60" s="29"/>
      <c r="B60" s="34"/>
      <c r="C60" s="22"/>
      <c r="D60" s="23" t="s">
        <v>47</v>
      </c>
      <c r="E60" s="23"/>
      <c r="F60" s="23"/>
      <c r="G60" s="30">
        <v>0</v>
      </c>
      <c r="H60" s="31">
        <v>0</v>
      </c>
      <c r="I60" s="30">
        <v>0</v>
      </c>
      <c r="J60" s="32">
        <v>0</v>
      </c>
      <c r="K60" s="33">
        <v>0</v>
      </c>
      <c r="L60" s="31">
        <v>0</v>
      </c>
      <c r="M60" s="30">
        <v>0</v>
      </c>
      <c r="N60" s="32">
        <v>0</v>
      </c>
      <c r="O60" s="33">
        <v>0</v>
      </c>
      <c r="P60" s="31">
        <v>0</v>
      </c>
      <c r="Q60" s="30">
        <v>86.794463437998203</v>
      </c>
      <c r="R60" s="32">
        <v>1.5600478412446238E-3</v>
      </c>
      <c r="S60" s="33">
        <v>86.794463437998203</v>
      </c>
      <c r="T60" s="31">
        <v>1.7739451767383937E-3</v>
      </c>
      <c r="U60" s="30">
        <v>0</v>
      </c>
      <c r="V60" s="32">
        <v>0</v>
      </c>
      <c r="W60" s="33">
        <v>0</v>
      </c>
      <c r="X60" s="32">
        <v>0</v>
      </c>
    </row>
    <row r="61" spans="1:24" x14ac:dyDescent="0.3">
      <c r="A61" s="29"/>
      <c r="B61" s="34"/>
      <c r="C61" s="22"/>
      <c r="D61" s="23" t="s">
        <v>48</v>
      </c>
      <c r="E61" s="23"/>
      <c r="F61" s="23"/>
      <c r="G61" s="30">
        <v>223.83700000000019</v>
      </c>
      <c r="H61" s="31">
        <v>1.0351863131612255E-2</v>
      </c>
      <c r="I61" s="30">
        <v>126.47865481500273</v>
      </c>
      <c r="J61" s="32">
        <v>1.7005445478920852E-2</v>
      </c>
      <c r="K61" s="33">
        <v>86.632796536804662</v>
      </c>
      <c r="L61" s="31">
        <v>4.2884742862374432E-2</v>
      </c>
      <c r="M61" s="30">
        <v>40.91899999999999</v>
      </c>
      <c r="N61" s="32">
        <v>2.2086361248127902E-2</v>
      </c>
      <c r="O61" s="33">
        <v>138.72799999999998</v>
      </c>
      <c r="P61" s="31">
        <v>9.9619878360727131E-3</v>
      </c>
      <c r="Q61" s="30">
        <v>315.72377203655509</v>
      </c>
      <c r="R61" s="32">
        <v>5.6748341943157173E-3</v>
      </c>
      <c r="S61" s="33">
        <v>272.97699999999992</v>
      </c>
      <c r="T61" s="31">
        <v>5.5792295191321581E-3</v>
      </c>
      <c r="U61" s="30">
        <v>37.386999999999986</v>
      </c>
      <c r="V61" s="32">
        <v>1.2658977368642495E-3</v>
      </c>
      <c r="W61" s="33">
        <v>1.3999999999999999E-2</v>
      </c>
      <c r="X61" s="32">
        <v>5.3877506410461165E-3</v>
      </c>
    </row>
    <row r="62" spans="1:24" x14ac:dyDescent="0.3">
      <c r="A62" s="20"/>
      <c r="B62" s="34"/>
      <c r="C62" s="22">
        <v>2</v>
      </c>
      <c r="D62" s="23" t="s">
        <v>49</v>
      </c>
      <c r="E62" s="23"/>
      <c r="F62" s="23"/>
      <c r="G62" s="30"/>
      <c r="H62" s="31"/>
      <c r="I62" s="30"/>
      <c r="J62" s="32"/>
      <c r="K62" s="33"/>
      <c r="L62" s="31"/>
      <c r="M62" s="30"/>
      <c r="N62" s="32"/>
      <c r="O62" s="33"/>
      <c r="P62" s="31"/>
      <c r="Q62" s="30"/>
      <c r="R62" s="32"/>
      <c r="S62" s="33"/>
      <c r="T62" s="31"/>
      <c r="U62" s="30"/>
      <c r="V62" s="32"/>
      <c r="W62" s="33"/>
      <c r="X62" s="32"/>
    </row>
    <row r="63" spans="1:24" x14ac:dyDescent="0.3">
      <c r="A63" s="29"/>
      <c r="B63" s="34"/>
      <c r="C63" s="22"/>
      <c r="D63" s="23" t="s">
        <v>50</v>
      </c>
      <c r="E63" s="23"/>
      <c r="F63" s="23"/>
      <c r="G63" s="30">
        <v>0</v>
      </c>
      <c r="H63" s="31">
        <v>0</v>
      </c>
      <c r="I63" s="30">
        <v>0</v>
      </c>
      <c r="J63" s="32">
        <v>0</v>
      </c>
      <c r="K63" s="33">
        <v>0</v>
      </c>
      <c r="L63" s="31">
        <v>0</v>
      </c>
      <c r="M63" s="30">
        <v>0</v>
      </c>
      <c r="N63" s="32">
        <v>0</v>
      </c>
      <c r="O63" s="33">
        <v>0</v>
      </c>
      <c r="P63" s="31">
        <v>0</v>
      </c>
      <c r="Q63" s="30">
        <v>18083.274154907642</v>
      </c>
      <c r="R63" s="32">
        <v>0.32502963542312563</v>
      </c>
      <c r="S63" s="33">
        <v>18083.274154907642</v>
      </c>
      <c r="T63" s="31">
        <v>0.36959427705491804</v>
      </c>
      <c r="U63" s="30">
        <v>0</v>
      </c>
      <c r="V63" s="32">
        <v>0</v>
      </c>
      <c r="W63" s="33">
        <v>0</v>
      </c>
      <c r="X63" s="32">
        <v>0</v>
      </c>
    </row>
    <row r="64" spans="1:24" x14ac:dyDescent="0.3">
      <c r="A64" s="29"/>
      <c r="B64" s="34"/>
      <c r="C64" s="22"/>
      <c r="D64" s="23" t="s">
        <v>51</v>
      </c>
      <c r="E64" s="23"/>
      <c r="F64" s="23"/>
      <c r="G64" s="30">
        <v>0</v>
      </c>
      <c r="H64" s="31">
        <v>0</v>
      </c>
      <c r="I64" s="30">
        <v>0</v>
      </c>
      <c r="J64" s="32">
        <v>0</v>
      </c>
      <c r="K64" s="33">
        <v>0</v>
      </c>
      <c r="L64" s="31">
        <v>0</v>
      </c>
      <c r="M64" s="30">
        <v>1.4999999999999999E-2</v>
      </c>
      <c r="N64" s="32">
        <v>8.0963713365898156E-6</v>
      </c>
      <c r="O64" s="33">
        <v>0.105</v>
      </c>
      <c r="P64" s="31">
        <v>7.5399971367541884E-6</v>
      </c>
      <c r="Q64" s="30">
        <v>900.68167843477283</v>
      </c>
      <c r="R64" s="32">
        <v>1.6188895609620221E-2</v>
      </c>
      <c r="S64" s="33">
        <v>896.93712852146928</v>
      </c>
      <c r="T64" s="31">
        <v>1.8332013701713393E-2</v>
      </c>
      <c r="U64" s="30">
        <v>5.0000000000000001E-3</v>
      </c>
      <c r="V64" s="32">
        <v>1.6929651173726831E-7</v>
      </c>
      <c r="W64" s="33">
        <v>0</v>
      </c>
      <c r="X64" s="32">
        <v>0</v>
      </c>
    </row>
    <row r="65" spans="1:24" x14ac:dyDescent="0.3">
      <c r="A65" s="29"/>
      <c r="B65" s="34"/>
      <c r="C65" s="22"/>
      <c r="D65" s="23" t="s">
        <v>52</v>
      </c>
      <c r="E65" s="23"/>
      <c r="F65" s="23"/>
      <c r="G65" s="30">
        <v>0</v>
      </c>
      <c r="H65" s="31">
        <v>0</v>
      </c>
      <c r="I65" s="30">
        <v>0</v>
      </c>
      <c r="J65" s="32">
        <v>0</v>
      </c>
      <c r="K65" s="33">
        <v>0</v>
      </c>
      <c r="L65" s="31">
        <v>0</v>
      </c>
      <c r="M65" s="30">
        <v>0</v>
      </c>
      <c r="N65" s="32">
        <v>0</v>
      </c>
      <c r="O65" s="33">
        <v>0</v>
      </c>
      <c r="P65" s="31">
        <v>0</v>
      </c>
      <c r="Q65" s="30">
        <v>638.09875186965985</v>
      </c>
      <c r="R65" s="32">
        <v>1.1469217516002777E-2</v>
      </c>
      <c r="S65" s="33">
        <v>638.09875186965985</v>
      </c>
      <c r="T65" s="31">
        <v>1.3041755871566444E-2</v>
      </c>
      <c r="U65" s="30">
        <v>0</v>
      </c>
      <c r="V65" s="32">
        <v>0</v>
      </c>
      <c r="W65" s="33">
        <v>0</v>
      </c>
      <c r="X65" s="32">
        <v>0</v>
      </c>
    </row>
    <row r="66" spans="1:24" x14ac:dyDescent="0.3">
      <c r="A66" s="29"/>
      <c r="B66" s="34"/>
      <c r="C66" s="22"/>
      <c r="D66" s="23" t="s">
        <v>53</v>
      </c>
      <c r="E66" s="23"/>
      <c r="F66" s="23"/>
      <c r="G66" s="30">
        <v>0</v>
      </c>
      <c r="H66" s="31">
        <v>0</v>
      </c>
      <c r="I66" s="30">
        <v>0</v>
      </c>
      <c r="J66" s="32">
        <v>0</v>
      </c>
      <c r="K66" s="33">
        <v>0</v>
      </c>
      <c r="L66" s="31">
        <v>0</v>
      </c>
      <c r="M66" s="30">
        <v>0</v>
      </c>
      <c r="N66" s="32">
        <v>0</v>
      </c>
      <c r="O66" s="33">
        <v>0</v>
      </c>
      <c r="P66" s="31">
        <v>0</v>
      </c>
      <c r="Q66" s="30">
        <v>27.663224086315619</v>
      </c>
      <c r="R66" s="32">
        <v>4.9722011414416432E-4</v>
      </c>
      <c r="S66" s="33">
        <v>27.663224086315619</v>
      </c>
      <c r="T66" s="31">
        <v>5.6539370136216558E-4</v>
      </c>
      <c r="U66" s="30">
        <v>0</v>
      </c>
      <c r="V66" s="32">
        <v>0</v>
      </c>
      <c r="W66" s="33">
        <v>0</v>
      </c>
      <c r="X66" s="32">
        <v>0</v>
      </c>
    </row>
    <row r="67" spans="1:24" x14ac:dyDescent="0.3">
      <c r="A67" s="29"/>
      <c r="B67" s="34"/>
      <c r="C67" s="22"/>
      <c r="D67" s="23" t="s">
        <v>54</v>
      </c>
      <c r="E67" s="23"/>
      <c r="F67" s="23"/>
      <c r="G67" s="30">
        <v>0</v>
      </c>
      <c r="H67" s="31">
        <v>0</v>
      </c>
      <c r="I67" s="30">
        <v>0</v>
      </c>
      <c r="J67" s="32">
        <v>0</v>
      </c>
      <c r="K67" s="33">
        <v>0</v>
      </c>
      <c r="L67" s="31">
        <v>0</v>
      </c>
      <c r="M67" s="30">
        <v>0</v>
      </c>
      <c r="N67" s="32">
        <v>0</v>
      </c>
      <c r="O67" s="33">
        <v>0</v>
      </c>
      <c r="P67" s="31">
        <v>0</v>
      </c>
      <c r="Q67" s="30">
        <v>0</v>
      </c>
      <c r="R67" s="32">
        <v>0</v>
      </c>
      <c r="S67" s="33">
        <v>0</v>
      </c>
      <c r="T67" s="31">
        <v>0</v>
      </c>
      <c r="U67" s="30">
        <v>0</v>
      </c>
      <c r="V67" s="32">
        <v>0</v>
      </c>
      <c r="W67" s="33">
        <v>0</v>
      </c>
      <c r="X67" s="32">
        <v>0</v>
      </c>
    </row>
    <row r="68" spans="1:24" x14ac:dyDescent="0.3">
      <c r="A68" s="29"/>
      <c r="B68" s="34"/>
      <c r="C68" s="22"/>
      <c r="D68" s="23" t="s">
        <v>55</v>
      </c>
      <c r="E68" s="23"/>
      <c r="F68" s="23"/>
      <c r="G68" s="30">
        <v>188.25038193160822</v>
      </c>
      <c r="H68" s="31">
        <v>8.7060771375140813E-3</v>
      </c>
      <c r="I68" s="30">
        <v>178.9874590441882</v>
      </c>
      <c r="J68" s="32">
        <v>2.4065416260463539E-2</v>
      </c>
      <c r="K68" s="33">
        <v>123.31974358610715</v>
      </c>
      <c r="L68" s="31">
        <v>6.1045420498429807E-2</v>
      </c>
      <c r="M68" s="30">
        <v>0</v>
      </c>
      <c r="N68" s="32">
        <v>0</v>
      </c>
      <c r="O68" s="33">
        <v>4.4188890266666681</v>
      </c>
      <c r="P68" s="31">
        <v>3.1731819627334456E-4</v>
      </c>
      <c r="Q68" s="30">
        <v>1041.8288366180925</v>
      </c>
      <c r="R68" s="32">
        <v>1.8725881388430857E-2</v>
      </c>
      <c r="S68" s="33">
        <v>461.36107163204588</v>
      </c>
      <c r="T68" s="31">
        <v>9.4295098481848548E-3</v>
      </c>
      <c r="U68" s="30">
        <v>219.36064838333317</v>
      </c>
      <c r="V68" s="32">
        <v>7.4273985167447503E-3</v>
      </c>
      <c r="W68" s="33">
        <v>0</v>
      </c>
      <c r="X68" s="32">
        <v>0</v>
      </c>
    </row>
    <row r="69" spans="1:24" x14ac:dyDescent="0.3">
      <c r="A69" s="29"/>
      <c r="B69" s="34"/>
      <c r="C69" s="22"/>
      <c r="D69" s="23" t="s">
        <v>56</v>
      </c>
      <c r="E69" s="23"/>
      <c r="F69" s="23"/>
      <c r="G69" s="30">
        <v>7.2000000000000008E-2</v>
      </c>
      <c r="H69" s="31">
        <v>3.3298076076612973E-6</v>
      </c>
      <c r="I69" s="30">
        <v>5.1744210526315795E-2</v>
      </c>
      <c r="J69" s="32">
        <v>6.9571687984990275E-6</v>
      </c>
      <c r="K69" s="33">
        <v>4.1081633094683767E-2</v>
      </c>
      <c r="L69" s="31">
        <v>2.0336123755204658E-5</v>
      </c>
      <c r="M69" s="30">
        <v>4.4000000000000004E-2</v>
      </c>
      <c r="N69" s="32">
        <v>2.3749355920663462E-5</v>
      </c>
      <c r="O69" s="33">
        <v>0.71200000000000019</v>
      </c>
      <c r="P69" s="31">
        <v>5.1128361536847466E-5</v>
      </c>
      <c r="Q69" s="30">
        <v>8.9862699470243303E-3</v>
      </c>
      <c r="R69" s="32">
        <v>1.6151964625844197E-7</v>
      </c>
      <c r="S69" s="33">
        <v>5.0000000000000001E-3</v>
      </c>
      <c r="T69" s="31">
        <v>1.0219230043432523E-7</v>
      </c>
      <c r="U69" s="30">
        <v>0.18100000000000002</v>
      </c>
      <c r="V69" s="32">
        <v>6.1285337248891133E-6</v>
      </c>
      <c r="W69" s="33">
        <v>0</v>
      </c>
      <c r="X69" s="32">
        <v>0</v>
      </c>
    </row>
    <row r="70" spans="1:24" x14ac:dyDescent="0.3">
      <c r="A70" s="29"/>
      <c r="B70" s="34"/>
      <c r="C70" s="22"/>
      <c r="D70" s="23" t="s">
        <v>48</v>
      </c>
      <c r="E70" s="23"/>
      <c r="F70" s="23"/>
      <c r="G70" s="30">
        <v>33.208156989707767</v>
      </c>
      <c r="H70" s="31">
        <v>1.5357885247324944E-3</v>
      </c>
      <c r="I70" s="30">
        <v>25.618288321196609</v>
      </c>
      <c r="J70" s="32">
        <v>3.4444579280717294E-3</v>
      </c>
      <c r="K70" s="33">
        <v>18.492745634158485</v>
      </c>
      <c r="L70" s="31">
        <v>9.1542311115775394E-3</v>
      </c>
      <c r="M70" s="30">
        <v>109.15836797216151</v>
      </c>
      <c r="N70" s="32">
        <v>5.8919112106582149E-2</v>
      </c>
      <c r="O70" s="33">
        <v>369.82979631965139</v>
      </c>
      <c r="P70" s="31">
        <v>2.6557291479395773E-2</v>
      </c>
      <c r="Q70" s="30">
        <v>50.463416288589599</v>
      </c>
      <c r="R70" s="32">
        <v>9.0703186037990305E-4</v>
      </c>
      <c r="S70" s="33">
        <v>43.952902845059711</v>
      </c>
      <c r="T70" s="31">
        <v>8.9832965050060999E-4</v>
      </c>
      <c r="U70" s="30">
        <v>131.22763983359988</v>
      </c>
      <c r="V70" s="32">
        <v>4.4432763334686124E-3</v>
      </c>
      <c r="W70" s="33">
        <v>0</v>
      </c>
      <c r="X70" s="32">
        <v>0</v>
      </c>
    </row>
    <row r="71" spans="1:24" x14ac:dyDescent="0.3">
      <c r="A71" s="20"/>
      <c r="B71" s="34"/>
      <c r="C71" s="22">
        <v>3</v>
      </c>
      <c r="D71" s="23" t="s">
        <v>57</v>
      </c>
      <c r="E71" s="23"/>
      <c r="F71" s="23"/>
      <c r="G71" s="30"/>
      <c r="H71" s="31"/>
      <c r="I71" s="30"/>
      <c r="J71" s="32"/>
      <c r="K71" s="33"/>
      <c r="L71" s="31"/>
      <c r="M71" s="30"/>
      <c r="N71" s="32"/>
      <c r="O71" s="33"/>
      <c r="P71" s="31"/>
      <c r="Q71" s="30"/>
      <c r="R71" s="32"/>
      <c r="S71" s="33"/>
      <c r="T71" s="31"/>
      <c r="U71" s="30"/>
      <c r="V71" s="32"/>
      <c r="W71" s="33"/>
      <c r="X71" s="32"/>
    </row>
    <row r="72" spans="1:24" x14ac:dyDescent="0.3">
      <c r="A72" s="29"/>
      <c r="B72" s="34"/>
      <c r="C72" s="22"/>
      <c r="D72" s="23" t="s">
        <v>58</v>
      </c>
      <c r="E72" s="23"/>
      <c r="F72" s="23"/>
      <c r="G72" s="30">
        <v>5421.5444680021183</v>
      </c>
      <c r="H72" s="31">
        <v>0.25073194465038157</v>
      </c>
      <c r="I72" s="30">
        <v>3011.9691488900658</v>
      </c>
      <c r="J72" s="32">
        <v>0.40496854762220341</v>
      </c>
      <c r="K72" s="33">
        <v>301.19691488900662</v>
      </c>
      <c r="L72" s="31">
        <v>0.14909771775020603</v>
      </c>
      <c r="M72" s="30">
        <v>0</v>
      </c>
      <c r="N72" s="32">
        <v>0</v>
      </c>
      <c r="O72" s="33">
        <v>0</v>
      </c>
      <c r="P72" s="31">
        <v>0</v>
      </c>
      <c r="Q72" s="30">
        <v>0</v>
      </c>
      <c r="R72" s="32">
        <v>0</v>
      </c>
      <c r="S72" s="33">
        <v>0</v>
      </c>
      <c r="T72" s="31">
        <v>0</v>
      </c>
      <c r="U72" s="30">
        <v>0</v>
      </c>
      <c r="V72" s="32">
        <v>0</v>
      </c>
      <c r="W72" s="33">
        <v>0</v>
      </c>
      <c r="X72" s="32">
        <v>0</v>
      </c>
    </row>
    <row r="73" spans="1:24" x14ac:dyDescent="0.3">
      <c r="A73" s="29"/>
      <c r="B73" s="34"/>
      <c r="C73" s="22"/>
      <c r="D73" s="23" t="s">
        <v>59</v>
      </c>
      <c r="E73" s="23"/>
      <c r="F73" s="23"/>
      <c r="G73" s="30">
        <v>0</v>
      </c>
      <c r="H73" s="31">
        <v>0</v>
      </c>
      <c r="I73" s="30">
        <v>0</v>
      </c>
      <c r="J73" s="32">
        <v>0</v>
      </c>
      <c r="K73" s="33">
        <v>0</v>
      </c>
      <c r="L73" s="31">
        <v>0</v>
      </c>
      <c r="M73" s="30">
        <v>0</v>
      </c>
      <c r="N73" s="32">
        <v>0</v>
      </c>
      <c r="O73" s="33">
        <v>0</v>
      </c>
      <c r="P73" s="31">
        <v>0</v>
      </c>
      <c r="Q73" s="30">
        <v>55.808383633092312</v>
      </c>
      <c r="R73" s="32">
        <v>1.0031025593280108E-3</v>
      </c>
      <c r="S73" s="33">
        <v>47.046467402696813</v>
      </c>
      <c r="T73" s="31">
        <v>9.6155734623801616E-4</v>
      </c>
      <c r="U73" s="30">
        <v>0</v>
      </c>
      <c r="V73" s="32">
        <v>0</v>
      </c>
      <c r="W73" s="33">
        <v>0</v>
      </c>
      <c r="X73" s="32">
        <v>0</v>
      </c>
    </row>
    <row r="74" spans="1:24" x14ac:dyDescent="0.3">
      <c r="A74" s="29"/>
      <c r="B74" s="34"/>
      <c r="C74" s="22"/>
      <c r="D74" s="23" t="s">
        <v>60</v>
      </c>
      <c r="E74" s="23"/>
      <c r="F74" s="23"/>
      <c r="G74" s="30">
        <v>0</v>
      </c>
      <c r="H74" s="31">
        <v>0</v>
      </c>
      <c r="I74" s="30">
        <v>0</v>
      </c>
      <c r="J74" s="32">
        <v>0</v>
      </c>
      <c r="K74" s="33">
        <v>0</v>
      </c>
      <c r="L74" s="31">
        <v>0</v>
      </c>
      <c r="M74" s="30">
        <v>0</v>
      </c>
      <c r="N74" s="32">
        <v>0</v>
      </c>
      <c r="O74" s="33">
        <v>0</v>
      </c>
      <c r="P74" s="31">
        <v>0</v>
      </c>
      <c r="Q74" s="30">
        <v>5270.8456071410865</v>
      </c>
      <c r="R74" s="32">
        <v>9.4738431292084813E-2</v>
      </c>
      <c r="S74" s="33">
        <v>5270.8456071410865</v>
      </c>
      <c r="T74" s="31">
        <v>0.10772796756558105</v>
      </c>
      <c r="U74" s="30">
        <v>0</v>
      </c>
      <c r="V74" s="32">
        <v>0</v>
      </c>
      <c r="W74" s="33">
        <v>0</v>
      </c>
      <c r="X74" s="32">
        <v>0</v>
      </c>
    </row>
    <row r="75" spans="1:24" x14ac:dyDescent="0.3">
      <c r="A75" s="29"/>
      <c r="B75" s="34"/>
      <c r="C75" s="22"/>
      <c r="D75" s="23" t="s">
        <v>61</v>
      </c>
      <c r="E75" s="23"/>
      <c r="F75" s="23"/>
      <c r="G75" s="30">
        <v>0</v>
      </c>
      <c r="H75" s="31">
        <v>0</v>
      </c>
      <c r="I75" s="30">
        <v>0</v>
      </c>
      <c r="J75" s="32">
        <v>0</v>
      </c>
      <c r="K75" s="33">
        <v>0</v>
      </c>
      <c r="L75" s="31">
        <v>0</v>
      </c>
      <c r="M75" s="30">
        <v>0</v>
      </c>
      <c r="N75" s="32">
        <v>0</v>
      </c>
      <c r="O75" s="33">
        <v>0</v>
      </c>
      <c r="P75" s="31">
        <v>0</v>
      </c>
      <c r="Q75" s="30">
        <v>967.82697751100466</v>
      </c>
      <c r="R75" s="32">
        <v>1.7395768429894386E-2</v>
      </c>
      <c r="S75" s="33">
        <v>967.82697751100466</v>
      </c>
      <c r="T75" s="31">
        <v>1.9780893050849901E-2</v>
      </c>
      <c r="U75" s="30">
        <v>0</v>
      </c>
      <c r="V75" s="32">
        <v>0</v>
      </c>
      <c r="W75" s="33">
        <v>0</v>
      </c>
      <c r="X75" s="32">
        <v>0</v>
      </c>
    </row>
    <row r="76" spans="1:24" x14ac:dyDescent="0.3">
      <c r="A76" s="29"/>
      <c r="B76" s="34"/>
      <c r="C76" s="22"/>
      <c r="D76" s="23" t="s">
        <v>62</v>
      </c>
      <c r="E76" s="23"/>
      <c r="F76" s="23"/>
      <c r="G76" s="30">
        <v>13517.896153812506</v>
      </c>
      <c r="H76" s="31">
        <v>0.625166575729726</v>
      </c>
      <c r="I76" s="30">
        <v>2594.7664490168072</v>
      </c>
      <c r="J76" s="32">
        <v>0.34887435705122882</v>
      </c>
      <c r="K76" s="33">
        <v>627.76609649172451</v>
      </c>
      <c r="L76" s="31">
        <v>0.31075514934262688</v>
      </c>
      <c r="M76" s="30">
        <v>0</v>
      </c>
      <c r="N76" s="32">
        <v>0</v>
      </c>
      <c r="O76" s="33">
        <v>0</v>
      </c>
      <c r="P76" s="31">
        <v>0</v>
      </c>
      <c r="Q76" s="30">
        <v>0</v>
      </c>
      <c r="R76" s="32">
        <v>0</v>
      </c>
      <c r="S76" s="33">
        <v>0</v>
      </c>
      <c r="T76" s="31">
        <v>0</v>
      </c>
      <c r="U76" s="30">
        <v>0</v>
      </c>
      <c r="V76" s="32">
        <v>0</v>
      </c>
      <c r="W76" s="33">
        <v>0</v>
      </c>
      <c r="X76" s="32">
        <v>0</v>
      </c>
    </row>
    <row r="77" spans="1:24" x14ac:dyDescent="0.3">
      <c r="A77" s="29"/>
      <c r="B77" s="34"/>
      <c r="C77" s="22"/>
      <c r="D77" s="23" t="s">
        <v>63</v>
      </c>
      <c r="E77" s="23"/>
      <c r="F77" s="23"/>
      <c r="G77" s="30">
        <v>0</v>
      </c>
      <c r="H77" s="31">
        <v>0</v>
      </c>
      <c r="I77" s="30">
        <v>0</v>
      </c>
      <c r="J77" s="32">
        <v>0</v>
      </c>
      <c r="K77" s="33">
        <v>0</v>
      </c>
      <c r="L77" s="31">
        <v>0</v>
      </c>
      <c r="M77" s="30">
        <v>0</v>
      </c>
      <c r="N77" s="32">
        <v>0</v>
      </c>
      <c r="O77" s="33">
        <v>0</v>
      </c>
      <c r="P77" s="31">
        <v>0</v>
      </c>
      <c r="Q77" s="30">
        <v>0</v>
      </c>
      <c r="R77" s="32">
        <v>0</v>
      </c>
      <c r="S77" s="33">
        <v>0</v>
      </c>
      <c r="T77" s="31">
        <v>0</v>
      </c>
      <c r="U77" s="30">
        <v>0</v>
      </c>
      <c r="V77" s="32">
        <v>0</v>
      </c>
      <c r="W77" s="33">
        <v>0</v>
      </c>
      <c r="X77" s="32">
        <v>0</v>
      </c>
    </row>
    <row r="78" spans="1:24" x14ac:dyDescent="0.3">
      <c r="A78" s="29"/>
      <c r="B78" s="34"/>
      <c r="C78" s="22"/>
      <c r="D78" s="23" t="s">
        <v>64</v>
      </c>
      <c r="E78" s="23"/>
      <c r="F78" s="23"/>
      <c r="G78" s="30">
        <v>0</v>
      </c>
      <c r="H78" s="31">
        <v>0</v>
      </c>
      <c r="I78" s="30">
        <v>0</v>
      </c>
      <c r="J78" s="32">
        <v>0</v>
      </c>
      <c r="K78" s="33">
        <v>0</v>
      </c>
      <c r="L78" s="31">
        <v>0</v>
      </c>
      <c r="M78" s="30">
        <v>0</v>
      </c>
      <c r="N78" s="32">
        <v>0</v>
      </c>
      <c r="O78" s="33">
        <v>0</v>
      </c>
      <c r="P78" s="31">
        <v>0</v>
      </c>
      <c r="Q78" s="30">
        <v>0</v>
      </c>
      <c r="R78" s="32">
        <v>0</v>
      </c>
      <c r="S78" s="33">
        <v>0</v>
      </c>
      <c r="T78" s="31">
        <v>0</v>
      </c>
      <c r="U78" s="30">
        <v>0</v>
      </c>
      <c r="V78" s="32">
        <v>0</v>
      </c>
      <c r="W78" s="33">
        <v>0</v>
      </c>
      <c r="X78" s="32">
        <v>0</v>
      </c>
    </row>
    <row r="79" spans="1:24" x14ac:dyDescent="0.3">
      <c r="A79" s="29"/>
      <c r="B79" s="34"/>
      <c r="C79" s="22"/>
      <c r="D79" s="23" t="s">
        <v>65</v>
      </c>
      <c r="E79" s="23"/>
      <c r="F79" s="23"/>
      <c r="G79" s="30">
        <v>364.69513761019778</v>
      </c>
      <c r="H79" s="31">
        <v>1.6866175606826669E-2</v>
      </c>
      <c r="I79" s="30">
        <v>186.78396770508951</v>
      </c>
      <c r="J79" s="32">
        <v>2.5113680911544919E-2</v>
      </c>
      <c r="K79" s="33">
        <v>28.877756523177851</v>
      </c>
      <c r="L79" s="31">
        <v>1.4294992340604124E-2</v>
      </c>
      <c r="M79" s="30">
        <v>0</v>
      </c>
      <c r="N79" s="32">
        <v>0</v>
      </c>
      <c r="O79" s="33">
        <v>0</v>
      </c>
      <c r="P79" s="31">
        <v>0</v>
      </c>
      <c r="Q79" s="30">
        <v>106.51709253841737</v>
      </c>
      <c r="R79" s="32">
        <v>1.9145433209448546E-3</v>
      </c>
      <c r="S79" s="33">
        <v>106.51709253841737</v>
      </c>
      <c r="T79" s="31">
        <v>2.1770453444153542E-3</v>
      </c>
      <c r="U79" s="30">
        <v>0</v>
      </c>
      <c r="V79" s="32">
        <v>0</v>
      </c>
      <c r="W79" s="33">
        <v>0</v>
      </c>
      <c r="X79" s="32">
        <v>0</v>
      </c>
    </row>
    <row r="80" spans="1:24" x14ac:dyDescent="0.3">
      <c r="A80" s="29"/>
      <c r="B80" s="34"/>
      <c r="C80" s="22"/>
      <c r="D80" s="23" t="s">
        <v>66</v>
      </c>
      <c r="E80" s="23"/>
      <c r="F80" s="23"/>
      <c r="G80" s="30">
        <v>716.97038068619997</v>
      </c>
      <c r="H80" s="31">
        <v>3.3157964278843405E-2</v>
      </c>
      <c r="I80" s="30">
        <v>358.48540962579995</v>
      </c>
      <c r="J80" s="32">
        <v>4.8199469683615152E-2</v>
      </c>
      <c r="K80" s="33">
        <v>120.95599236959998</v>
      </c>
      <c r="L80" s="31">
        <v>5.9875322485173708E-2</v>
      </c>
      <c r="M80" s="30">
        <v>0</v>
      </c>
      <c r="N80" s="32">
        <v>0</v>
      </c>
      <c r="O80" s="33">
        <v>0</v>
      </c>
      <c r="P80" s="31">
        <v>0</v>
      </c>
      <c r="Q80" s="30">
        <v>0</v>
      </c>
      <c r="R80" s="32">
        <v>0</v>
      </c>
      <c r="S80" s="33">
        <v>0</v>
      </c>
      <c r="T80" s="31">
        <v>0</v>
      </c>
      <c r="U80" s="30">
        <v>0</v>
      </c>
      <c r="V80" s="32">
        <v>0</v>
      </c>
      <c r="W80" s="33">
        <v>0</v>
      </c>
      <c r="X80" s="32">
        <v>0</v>
      </c>
    </row>
    <row r="81" spans="1:24" x14ac:dyDescent="0.3">
      <c r="A81" s="29"/>
      <c r="B81" s="34"/>
      <c r="C81" s="22">
        <v>4</v>
      </c>
      <c r="D81" s="23" t="s">
        <v>67</v>
      </c>
      <c r="E81" s="23"/>
      <c r="F81" s="23"/>
      <c r="G81" s="30">
        <v>43.147363986502441</v>
      </c>
      <c r="H81" s="31">
        <v>1.9954502896220401E-3</v>
      </c>
      <c r="I81" s="30">
        <v>41.421469427042339</v>
      </c>
      <c r="J81" s="32">
        <v>5.5692443996075902E-3</v>
      </c>
      <c r="K81" s="33">
        <v>38.832627587852201</v>
      </c>
      <c r="L81" s="31">
        <v>1.9222826866357703E-2</v>
      </c>
      <c r="M81" s="30">
        <v>66.151220962179977</v>
      </c>
      <c r="N81" s="32">
        <v>3.5705656618574222E-2</v>
      </c>
      <c r="O81" s="33">
        <v>618.7221409964319</v>
      </c>
      <c r="P81" s="31">
        <v>4.4430125443423979E-2</v>
      </c>
      <c r="Q81" s="30">
        <v>62.192382461787162</v>
      </c>
      <c r="R81" s="32">
        <v>1.1178488599181179E-3</v>
      </c>
      <c r="S81" s="33">
        <v>49.366602232681153</v>
      </c>
      <c r="T81" s="31">
        <v>1.0089773293567965E-3</v>
      </c>
      <c r="U81" s="30">
        <v>301.83878034525992</v>
      </c>
      <c r="V81" s="32">
        <v>1.0220050523896809E-2</v>
      </c>
      <c r="W81" s="33">
        <v>0</v>
      </c>
      <c r="X81" s="32">
        <v>0</v>
      </c>
    </row>
    <row r="82" spans="1:24" x14ac:dyDescent="0.3">
      <c r="A82" s="29"/>
      <c r="B82" s="34"/>
      <c r="C82" s="22">
        <v>5</v>
      </c>
      <c r="D82" s="23" t="s">
        <v>68</v>
      </c>
      <c r="E82" s="23"/>
      <c r="F82" s="23"/>
      <c r="G82" s="30">
        <v>8.0210000000000008</v>
      </c>
      <c r="H82" s="31">
        <v>3.7094981695904536E-4</v>
      </c>
      <c r="I82" s="30">
        <v>3.11222849163783</v>
      </c>
      <c r="J82" s="32">
        <v>4.1844872567551477E-4</v>
      </c>
      <c r="K82" s="33">
        <v>2.761375849945769</v>
      </c>
      <c r="L82" s="31">
        <v>1.36692913082848E-3</v>
      </c>
      <c r="M82" s="30">
        <v>73.135999999999996</v>
      </c>
      <c r="N82" s="32">
        <v>3.9475747604855511E-2</v>
      </c>
      <c r="O82" s="33">
        <v>740.06899999999985</v>
      </c>
      <c r="P82" s="31">
        <v>5.3143982295243183E-2</v>
      </c>
      <c r="Q82" s="30">
        <v>30.021269555359758</v>
      </c>
      <c r="R82" s="32">
        <v>5.3960373629958938E-4</v>
      </c>
      <c r="S82" s="33">
        <v>19.135000000000002</v>
      </c>
      <c r="T82" s="31">
        <v>3.9108993376216265E-4</v>
      </c>
      <c r="U82" s="30">
        <v>48.463000000000001</v>
      </c>
      <c r="V82" s="32">
        <v>1.6409233696646468E-3</v>
      </c>
      <c r="W82" s="33">
        <v>2.8999999999999998E-2</v>
      </c>
      <c r="X82" s="32">
        <v>1.1160340613595528E-2</v>
      </c>
    </row>
    <row r="83" spans="1:24" x14ac:dyDescent="0.3">
      <c r="A83" s="20"/>
      <c r="B83" s="34"/>
      <c r="C83" s="22">
        <v>6</v>
      </c>
      <c r="D83" s="23" t="s">
        <v>69</v>
      </c>
      <c r="E83" s="23"/>
      <c r="F83" s="23"/>
      <c r="G83" s="30"/>
      <c r="H83" s="31"/>
      <c r="I83" s="30"/>
      <c r="J83" s="32"/>
      <c r="K83" s="33"/>
      <c r="L83" s="31"/>
      <c r="M83" s="30"/>
      <c r="N83" s="32"/>
      <c r="O83" s="33"/>
      <c r="P83" s="31"/>
      <c r="Q83" s="30"/>
      <c r="R83" s="32"/>
      <c r="S83" s="33"/>
      <c r="T83" s="31"/>
      <c r="U83" s="30"/>
      <c r="V83" s="32"/>
      <c r="W83" s="33"/>
      <c r="X83" s="32"/>
    </row>
    <row r="84" spans="1:24" x14ac:dyDescent="0.3">
      <c r="A84" s="29"/>
      <c r="B84" s="34"/>
      <c r="C84" s="22"/>
      <c r="D84" s="23" t="s">
        <v>70</v>
      </c>
      <c r="E84" s="23"/>
      <c r="F84" s="23"/>
      <c r="G84" s="30">
        <v>6.3836538461538445E-2</v>
      </c>
      <c r="H84" s="31">
        <v>2.9522693252221349E-6</v>
      </c>
      <c r="I84" s="30">
        <v>6.0346153846153841E-2</v>
      </c>
      <c r="J84" s="32">
        <v>8.113726625210842E-6</v>
      </c>
      <c r="K84" s="33">
        <v>2.8499999999999998E-2</v>
      </c>
      <c r="L84" s="31">
        <v>1.4107996283583334E-5</v>
      </c>
      <c r="M84" s="30">
        <v>7.0384615384615377E-3</v>
      </c>
      <c r="N84" s="32">
        <v>3.7990665502459896E-6</v>
      </c>
      <c r="O84" s="33">
        <v>1.508653846153846E-2</v>
      </c>
      <c r="P84" s="31">
        <v>1.0833567314622089E-6</v>
      </c>
      <c r="Q84" s="30">
        <v>2.6308239988524777E-2</v>
      </c>
      <c r="R84" s="32">
        <v>4.7286556509865491E-7</v>
      </c>
      <c r="S84" s="33">
        <v>1.5519230769230766E-2</v>
      </c>
      <c r="T84" s="31">
        <v>3.1718917865577093E-7</v>
      </c>
      <c r="U84" s="30">
        <v>0.17345192307692306</v>
      </c>
      <c r="V84" s="32">
        <v>5.8729611062088128E-6</v>
      </c>
      <c r="W84" s="33">
        <v>0</v>
      </c>
      <c r="X84" s="32">
        <v>0</v>
      </c>
    </row>
    <row r="85" spans="1:24" x14ac:dyDescent="0.3">
      <c r="A85" s="29"/>
      <c r="B85" s="34"/>
      <c r="C85" s="22"/>
      <c r="D85" s="23" t="s">
        <v>71</v>
      </c>
      <c r="E85" s="23"/>
      <c r="F85" s="23"/>
      <c r="G85" s="30">
        <v>0</v>
      </c>
      <c r="H85" s="31">
        <v>0</v>
      </c>
      <c r="I85" s="30">
        <v>0</v>
      </c>
      <c r="J85" s="32">
        <v>0</v>
      </c>
      <c r="K85" s="33">
        <v>0</v>
      </c>
      <c r="L85" s="31">
        <v>0</v>
      </c>
      <c r="M85" s="30">
        <v>0</v>
      </c>
      <c r="N85" s="32">
        <v>0</v>
      </c>
      <c r="O85" s="33">
        <v>0</v>
      </c>
      <c r="P85" s="31">
        <v>0</v>
      </c>
      <c r="Q85" s="30">
        <v>0</v>
      </c>
      <c r="R85" s="32">
        <v>0</v>
      </c>
      <c r="S85" s="33">
        <v>0</v>
      </c>
      <c r="T85" s="31">
        <v>0</v>
      </c>
      <c r="U85" s="30">
        <v>0</v>
      </c>
      <c r="V85" s="32">
        <v>0</v>
      </c>
      <c r="W85" s="33">
        <v>0</v>
      </c>
      <c r="X85" s="32">
        <v>0</v>
      </c>
    </row>
    <row r="86" spans="1:24" x14ac:dyDescent="0.3">
      <c r="A86" s="29"/>
      <c r="B86" s="34"/>
      <c r="C86" s="22"/>
      <c r="D86" s="23" t="s">
        <v>72</v>
      </c>
      <c r="E86" s="23"/>
      <c r="F86" s="23"/>
      <c r="G86" s="30">
        <v>0.32204187747095986</v>
      </c>
      <c r="H86" s="31">
        <v>1.4893576299837908E-5</v>
      </c>
      <c r="I86" s="30">
        <v>0.31605189855000004</v>
      </c>
      <c r="J86" s="32">
        <v>4.2494153160964221E-5</v>
      </c>
      <c r="K86" s="33">
        <v>0.29996327805</v>
      </c>
      <c r="L86" s="31">
        <v>1.4848704603301314E-4</v>
      </c>
      <c r="M86" s="30">
        <v>4.6475976E-3</v>
      </c>
      <c r="N86" s="32">
        <v>2.5085783995095743E-6</v>
      </c>
      <c r="O86" s="33">
        <v>0.24167507520000001</v>
      </c>
      <c r="P86" s="31">
        <v>1.7354565476503364E-5</v>
      </c>
      <c r="Q86" s="30">
        <v>0.28384922129999995</v>
      </c>
      <c r="R86" s="32">
        <v>5.1019194933368139E-6</v>
      </c>
      <c r="S86" s="33">
        <v>0.21422582739622639</v>
      </c>
      <c r="T86" s="31">
        <v>4.3784460228134131E-6</v>
      </c>
      <c r="U86" s="30">
        <v>3.4963255934999999</v>
      </c>
      <c r="V86" s="32">
        <v>1.1838314537545687E-4</v>
      </c>
      <c r="W86" s="33">
        <v>0</v>
      </c>
      <c r="X86" s="32">
        <v>0</v>
      </c>
    </row>
    <row r="87" spans="1:24" x14ac:dyDescent="0.3">
      <c r="A87" s="29"/>
      <c r="B87" s="34"/>
      <c r="C87" s="22">
        <v>7</v>
      </c>
      <c r="D87" s="23" t="s">
        <v>73</v>
      </c>
      <c r="E87" s="23"/>
      <c r="F87" s="23"/>
      <c r="G87" s="30">
        <v>0</v>
      </c>
      <c r="H87" s="31">
        <v>0</v>
      </c>
      <c r="I87" s="30">
        <v>0</v>
      </c>
      <c r="J87" s="32">
        <v>0</v>
      </c>
      <c r="K87" s="33">
        <v>0</v>
      </c>
      <c r="L87" s="31">
        <v>0</v>
      </c>
      <c r="M87" s="30">
        <v>0</v>
      </c>
      <c r="N87" s="32">
        <v>0</v>
      </c>
      <c r="O87" s="33">
        <v>0</v>
      </c>
      <c r="P87" s="31">
        <v>0</v>
      </c>
      <c r="Q87" s="30">
        <v>4753.1040352027194</v>
      </c>
      <c r="R87" s="32">
        <v>8.5432519490440562E-2</v>
      </c>
      <c r="S87" s="33">
        <v>30.196632813349126</v>
      </c>
      <c r="T87" s="31">
        <v>6.1717267451335547E-4</v>
      </c>
      <c r="U87" s="30">
        <v>0</v>
      </c>
      <c r="V87" s="32">
        <v>0</v>
      </c>
      <c r="W87" s="33">
        <v>0</v>
      </c>
      <c r="X87" s="32">
        <v>0</v>
      </c>
    </row>
    <row r="88" spans="1:24" x14ac:dyDescent="0.3">
      <c r="A88" s="29"/>
      <c r="B88" s="21"/>
      <c r="C88" s="22">
        <v>8</v>
      </c>
      <c r="D88" s="23" t="s">
        <v>48</v>
      </c>
      <c r="E88" s="23"/>
      <c r="F88" s="23"/>
      <c r="G88" s="30">
        <v>25.828948106152279</v>
      </c>
      <c r="H88" s="31">
        <v>1.1945198319688155E-3</v>
      </c>
      <c r="I88" s="30">
        <v>22.98902077398964</v>
      </c>
      <c r="J88" s="32">
        <v>3.0909447918913754E-3</v>
      </c>
      <c r="K88" s="33">
        <v>20.309593180540521</v>
      </c>
      <c r="L88" s="31">
        <v>1.0053602284637021E-2</v>
      </c>
      <c r="M88" s="30">
        <v>0.21338695733223215</v>
      </c>
      <c r="N88" s="32">
        <v>1.1517733632978654E-4</v>
      </c>
      <c r="O88" s="33">
        <v>5.0982208164437672</v>
      </c>
      <c r="P88" s="31">
        <v>3.6610067008120575E-4</v>
      </c>
      <c r="Q88" s="30">
        <v>1.3975793702138499</v>
      </c>
      <c r="R88" s="32">
        <v>2.5120158511350581E-5</v>
      </c>
      <c r="S88" s="33">
        <v>1.3836035765117118</v>
      </c>
      <c r="T88" s="31">
        <v>2.8278726474578349E-5</v>
      </c>
      <c r="U88" s="30">
        <v>225.20162507803161</v>
      </c>
      <c r="V88" s="32">
        <v>7.6251699126549752E-3</v>
      </c>
      <c r="W88" s="33">
        <v>0</v>
      </c>
      <c r="X88" s="32">
        <v>0</v>
      </c>
    </row>
    <row r="89" spans="1:24" x14ac:dyDescent="0.3">
      <c r="A89" s="20"/>
      <c r="B89" s="36" t="s">
        <v>74</v>
      </c>
      <c r="C89" s="37">
        <v>1</v>
      </c>
      <c r="D89" s="38" t="s">
        <v>75</v>
      </c>
      <c r="E89" s="38"/>
      <c r="F89" s="38"/>
      <c r="G89" s="39"/>
      <c r="H89" s="40"/>
      <c r="I89" s="39"/>
      <c r="J89" s="41"/>
      <c r="K89" s="42"/>
      <c r="L89" s="40"/>
      <c r="M89" s="39"/>
      <c r="N89" s="41"/>
      <c r="O89" s="42"/>
      <c r="P89" s="40"/>
      <c r="Q89" s="39"/>
      <c r="R89" s="41"/>
      <c r="S89" s="42"/>
      <c r="T89" s="40"/>
      <c r="U89" s="39"/>
      <c r="V89" s="41"/>
      <c r="W89" s="42"/>
      <c r="X89" s="41"/>
    </row>
    <row r="90" spans="1:24" x14ac:dyDescent="0.3">
      <c r="A90" s="20"/>
      <c r="B90" s="21"/>
      <c r="C90" s="22"/>
      <c r="D90" s="23" t="s">
        <v>76</v>
      </c>
      <c r="E90" s="23"/>
      <c r="F90" s="23"/>
      <c r="G90" s="30"/>
      <c r="H90" s="31"/>
      <c r="I90" s="30"/>
      <c r="J90" s="32"/>
      <c r="K90" s="33"/>
      <c r="L90" s="31"/>
      <c r="M90" s="30"/>
      <c r="N90" s="32"/>
      <c r="O90" s="33"/>
      <c r="P90" s="31"/>
      <c r="Q90" s="30"/>
      <c r="R90" s="32"/>
      <c r="S90" s="33"/>
      <c r="T90" s="31"/>
      <c r="U90" s="30"/>
      <c r="V90" s="32"/>
      <c r="W90" s="33"/>
      <c r="X90" s="32"/>
    </row>
    <row r="91" spans="1:24" x14ac:dyDescent="0.3">
      <c r="A91" s="29"/>
      <c r="B91" s="21"/>
      <c r="C91" s="22"/>
      <c r="D91" s="23" t="s">
        <v>77</v>
      </c>
      <c r="E91" s="23"/>
      <c r="F91" s="23"/>
      <c r="G91" s="30">
        <v>169.605357</v>
      </c>
      <c r="H91" s="31">
        <v>7.843794556093197E-3</v>
      </c>
      <c r="I91" s="30">
        <v>130.34020200000001</v>
      </c>
      <c r="J91" s="32">
        <v>1.7524642415469565E-2</v>
      </c>
      <c r="K91" s="33">
        <v>69.336552999999995</v>
      </c>
      <c r="L91" s="31">
        <v>3.432280112422733E-2</v>
      </c>
      <c r="M91" s="30">
        <v>5.1350689999999997</v>
      </c>
      <c r="N91" s="32">
        <v>2.7716950308673948E-3</v>
      </c>
      <c r="O91" s="33">
        <v>1272.176246</v>
      </c>
      <c r="P91" s="31">
        <v>9.1354335736063733E-2</v>
      </c>
      <c r="Q91" s="30">
        <v>5584.3774309999999</v>
      </c>
      <c r="R91" s="32">
        <v>0.10037386730491292</v>
      </c>
      <c r="S91" s="33">
        <v>5022.0308530000002</v>
      </c>
      <c r="T91" s="31">
        <v>0.10264257714404532</v>
      </c>
      <c r="U91" s="30">
        <v>9988.0454489999993</v>
      </c>
      <c r="V91" s="32">
        <v>0.33818825071779957</v>
      </c>
      <c r="W91" s="33">
        <v>1.5093829999999999</v>
      </c>
      <c r="X91" s="32">
        <v>0.58086994470243658</v>
      </c>
    </row>
    <row r="92" spans="1:24" x14ac:dyDescent="0.3">
      <c r="A92" s="29"/>
      <c r="B92" s="21"/>
      <c r="C92" s="22"/>
      <c r="D92" s="23" t="s">
        <v>78</v>
      </c>
      <c r="E92" s="23"/>
      <c r="F92" s="23"/>
      <c r="G92" s="30">
        <v>7.635554</v>
      </c>
      <c r="H92" s="31">
        <v>3.5312396941539789E-4</v>
      </c>
      <c r="I92" s="30">
        <v>5.8660310000000004</v>
      </c>
      <c r="J92" s="32">
        <v>7.8870597172359266E-4</v>
      </c>
      <c r="K92" s="33">
        <v>3.116841</v>
      </c>
      <c r="L92" s="31">
        <v>1.5428905699831636E-3</v>
      </c>
      <c r="M92" s="30">
        <v>0.246999</v>
      </c>
      <c r="N92" s="32">
        <v>1.3331970825108984E-4</v>
      </c>
      <c r="O92" s="33">
        <v>47.284565999999998</v>
      </c>
      <c r="P92" s="31">
        <v>3.395480878596804E-3</v>
      </c>
      <c r="Q92" s="30">
        <v>333.35874999999999</v>
      </c>
      <c r="R92" s="32">
        <v>5.991806132530665E-3</v>
      </c>
      <c r="S92" s="33">
        <v>299.78952600000002</v>
      </c>
      <c r="T92" s="31">
        <v>6.1272362616111914E-3</v>
      </c>
      <c r="U92" s="30">
        <v>564.31161599999996</v>
      </c>
      <c r="V92" s="32">
        <v>1.9107197624324168E-2</v>
      </c>
      <c r="W92" s="33">
        <v>7.2591000000000003E-2</v>
      </c>
      <c r="X92" s="32">
        <v>2.7935871913155622E-2</v>
      </c>
    </row>
    <row r="93" spans="1:24" x14ac:dyDescent="0.3">
      <c r="A93" s="29"/>
      <c r="B93" s="21"/>
      <c r="C93" s="22"/>
      <c r="D93" s="23" t="s">
        <v>79</v>
      </c>
      <c r="E93" s="23"/>
      <c r="F93" s="23"/>
      <c r="G93" s="30">
        <v>15.112202999999999</v>
      </c>
      <c r="H93" s="31">
        <v>6.988990071933593E-4</v>
      </c>
      <c r="I93" s="30">
        <v>11.830421999999999</v>
      </c>
      <c r="J93" s="32">
        <v>1.5906367490062987E-3</v>
      </c>
      <c r="K93" s="33">
        <v>6.381901</v>
      </c>
      <c r="L93" s="31">
        <v>3.1591521259718165E-3</v>
      </c>
      <c r="M93" s="30">
        <v>0.29089899999999996</v>
      </c>
      <c r="N93" s="32">
        <v>1.5701508836284269E-4</v>
      </c>
      <c r="O93" s="33">
        <v>5.9440710000000001</v>
      </c>
      <c r="P93" s="31">
        <v>4.2684074591108198E-4</v>
      </c>
      <c r="Q93" s="30">
        <v>297.94946500000003</v>
      </c>
      <c r="R93" s="32">
        <v>5.3553579486701067E-3</v>
      </c>
      <c r="S93" s="33">
        <v>267.94597999999996</v>
      </c>
      <c r="T93" s="31">
        <v>5.4764032176659386E-3</v>
      </c>
      <c r="U93" s="30">
        <v>258.248785</v>
      </c>
      <c r="V93" s="32">
        <v>8.7441236921775561E-3</v>
      </c>
      <c r="W93" s="33">
        <v>8.5553000000000004E-2</v>
      </c>
      <c r="X93" s="32">
        <v>3.2924159328101318E-2</v>
      </c>
    </row>
    <row r="94" spans="1:24" x14ac:dyDescent="0.3">
      <c r="A94" s="29"/>
      <c r="B94" s="21"/>
      <c r="C94" s="22"/>
      <c r="D94" s="23" t="s">
        <v>80</v>
      </c>
      <c r="E94" s="23"/>
      <c r="F94" s="23"/>
      <c r="G94" s="30">
        <v>16.150779</v>
      </c>
      <c r="H94" s="31">
        <v>7.4693037199800437E-4</v>
      </c>
      <c r="I94" s="30">
        <v>12.286090999999999</v>
      </c>
      <c r="J94" s="32">
        <v>1.6519028523441974E-3</v>
      </c>
      <c r="K94" s="33">
        <v>6.6607139999999996</v>
      </c>
      <c r="L94" s="31">
        <v>3.2971694160705781E-3</v>
      </c>
      <c r="M94" s="30">
        <v>0.39682699999999999</v>
      </c>
      <c r="N94" s="32">
        <v>2.1419058322566176E-4</v>
      </c>
      <c r="O94" s="33">
        <v>239.346586</v>
      </c>
      <c r="P94" s="31">
        <v>1.7187357839351335E-2</v>
      </c>
      <c r="Q94" s="30">
        <v>614.849827</v>
      </c>
      <c r="R94" s="32">
        <v>1.1051340227319722E-2</v>
      </c>
      <c r="S94" s="33">
        <v>552.93446300000005</v>
      </c>
      <c r="T94" s="31">
        <v>1.1301128952677658E-2</v>
      </c>
      <c r="U94" s="30">
        <v>2149.8457779999999</v>
      </c>
      <c r="V94" s="32">
        <v>7.2792278197698734E-2</v>
      </c>
      <c r="W94" s="33">
        <v>0.11663</v>
      </c>
      <c r="X94" s="32">
        <v>4.4883811233229189E-2</v>
      </c>
    </row>
    <row r="95" spans="1:24" x14ac:dyDescent="0.3">
      <c r="A95" s="29"/>
      <c r="B95" s="21"/>
      <c r="C95" s="22"/>
      <c r="D95" s="23" t="s">
        <v>81</v>
      </c>
      <c r="E95" s="23"/>
      <c r="F95" s="23"/>
      <c r="G95" s="30">
        <v>0.91447999999999996</v>
      </c>
      <c r="H95" s="31">
        <v>4.2292256403529208E-5</v>
      </c>
      <c r="I95" s="30">
        <v>0.70200700000000005</v>
      </c>
      <c r="J95" s="32">
        <v>9.4387007687440476E-5</v>
      </c>
      <c r="K95" s="33">
        <v>0.37190200000000001</v>
      </c>
      <c r="L95" s="31">
        <v>1.8409796610025298E-4</v>
      </c>
      <c r="M95" s="30">
        <v>3.1074999999999998E-2</v>
      </c>
      <c r="N95" s="32">
        <v>1.6772982618968565E-5</v>
      </c>
      <c r="O95" s="33">
        <v>4.9000149999999998</v>
      </c>
      <c r="P95" s="31">
        <v>3.5186761019097691E-4</v>
      </c>
      <c r="Q95" s="30">
        <v>34.254209000000003</v>
      </c>
      <c r="R95" s="32">
        <v>6.1568679253563049E-4</v>
      </c>
      <c r="S95" s="33">
        <v>30.804814</v>
      </c>
      <c r="T95" s="31">
        <v>6.2960296142230152E-4</v>
      </c>
      <c r="U95" s="30">
        <v>59.282013999999997</v>
      </c>
      <c r="V95" s="32">
        <v>2.0072476357919809E-3</v>
      </c>
      <c r="W95" s="33">
        <v>9.1400000000000006E-3</v>
      </c>
      <c r="X95" s="32">
        <v>3.5174314899401081E-3</v>
      </c>
    </row>
    <row r="96" spans="1:24" x14ac:dyDescent="0.3">
      <c r="A96" s="20"/>
      <c r="B96" s="21"/>
      <c r="C96" s="22"/>
      <c r="D96" s="23" t="s">
        <v>82</v>
      </c>
      <c r="E96" s="23"/>
      <c r="F96" s="23"/>
      <c r="G96" s="30"/>
      <c r="H96" s="31"/>
      <c r="I96" s="30"/>
      <c r="J96" s="32"/>
      <c r="K96" s="33"/>
      <c r="L96" s="31"/>
      <c r="M96" s="30"/>
      <c r="N96" s="32"/>
      <c r="O96" s="33"/>
      <c r="P96" s="31"/>
      <c r="Q96" s="30"/>
      <c r="R96" s="32"/>
      <c r="S96" s="33"/>
      <c r="T96" s="31"/>
      <c r="U96" s="30"/>
      <c r="V96" s="32"/>
      <c r="W96" s="33"/>
      <c r="X96" s="32"/>
    </row>
    <row r="97" spans="1:24" x14ac:dyDescent="0.3">
      <c r="A97" s="29"/>
      <c r="B97" s="21"/>
      <c r="C97" s="22"/>
      <c r="D97" s="23" t="s">
        <v>83</v>
      </c>
      <c r="E97" s="23"/>
      <c r="F97" s="23"/>
      <c r="G97" s="30">
        <v>16.118866999999998</v>
      </c>
      <c r="H97" s="31">
        <v>7.4545452727056423E-4</v>
      </c>
      <c r="I97" s="30">
        <v>12.831087999999999</v>
      </c>
      <c r="J97" s="32">
        <v>1.7251793809666073E-3</v>
      </c>
      <c r="K97" s="33">
        <v>7.5139469999999999</v>
      </c>
      <c r="L97" s="31">
        <v>3.7195346088084963E-3</v>
      </c>
      <c r="M97" s="30">
        <v>0.44151999999999997</v>
      </c>
      <c r="N97" s="32">
        <v>2.3831399150207565E-4</v>
      </c>
      <c r="O97" s="33">
        <v>107.71804900000001</v>
      </c>
      <c r="P97" s="31">
        <v>7.7351788670166422E-3</v>
      </c>
      <c r="Q97" s="30">
        <v>19.133330000000001</v>
      </c>
      <c r="R97" s="32">
        <v>3.4390338945575286E-4</v>
      </c>
      <c r="S97" s="33">
        <v>19.133330000000001</v>
      </c>
      <c r="T97" s="31">
        <v>3.9105580153381758E-4</v>
      </c>
      <c r="U97" s="30">
        <v>123.323206</v>
      </c>
      <c r="V97" s="32">
        <v>4.1756377184113116E-3</v>
      </c>
      <c r="W97" s="33">
        <v>0</v>
      </c>
      <c r="X97" s="32">
        <v>0</v>
      </c>
    </row>
    <row r="98" spans="1:24" x14ac:dyDescent="0.3">
      <c r="A98" s="29"/>
      <c r="B98" s="21"/>
      <c r="C98" s="22"/>
      <c r="D98" s="23" t="s">
        <v>84</v>
      </c>
      <c r="E98" s="23"/>
      <c r="F98" s="23"/>
      <c r="G98" s="30">
        <v>90.415957999999989</v>
      </c>
      <c r="H98" s="31">
        <v>4.1814964555886708E-3</v>
      </c>
      <c r="I98" s="30">
        <v>84.187553999999992</v>
      </c>
      <c r="J98" s="32">
        <v>1.1319276455341341E-2</v>
      </c>
      <c r="K98" s="33">
        <v>69.898364000000001</v>
      </c>
      <c r="L98" s="31">
        <v>3.4600907352300182E-2</v>
      </c>
      <c r="M98" s="30">
        <v>0.60656399999999999</v>
      </c>
      <c r="N98" s="32">
        <v>3.2739782556048428E-4</v>
      </c>
      <c r="O98" s="33">
        <v>359.01130499999999</v>
      </c>
      <c r="P98" s="31">
        <v>2.5780421064403664E-2</v>
      </c>
      <c r="Q98" s="30">
        <v>37.298726000000002</v>
      </c>
      <c r="R98" s="32">
        <v>6.7040908685427026E-4</v>
      </c>
      <c r="S98" s="33">
        <v>37.298726000000002</v>
      </c>
      <c r="T98" s="31">
        <v>7.6232852264191558E-4</v>
      </c>
      <c r="U98" s="30">
        <v>341.492728</v>
      </c>
      <c r="V98" s="32">
        <v>1.1562705526808754E-2</v>
      </c>
      <c r="W98" s="33">
        <v>0</v>
      </c>
      <c r="X98" s="32">
        <v>0</v>
      </c>
    </row>
    <row r="99" spans="1:24" x14ac:dyDescent="0.3">
      <c r="A99" s="29"/>
      <c r="B99" s="21"/>
      <c r="C99" s="22"/>
      <c r="D99" s="23" t="s">
        <v>85</v>
      </c>
      <c r="E99" s="23"/>
      <c r="F99" s="23"/>
      <c r="G99" s="30">
        <v>7.0102019999999996</v>
      </c>
      <c r="H99" s="31">
        <v>3.242031104283672E-4</v>
      </c>
      <c r="I99" s="30">
        <v>6.1227220000000004</v>
      </c>
      <c r="J99" s="32">
        <v>8.2321886887461366E-4</v>
      </c>
      <c r="K99" s="33">
        <v>4.5053390000000002</v>
      </c>
      <c r="L99" s="31">
        <v>2.2302212585362476E-3</v>
      </c>
      <c r="M99" s="30">
        <v>0.36628899999999998</v>
      </c>
      <c r="N99" s="32">
        <v>1.9770745070054311E-4</v>
      </c>
      <c r="O99" s="33">
        <v>286.06821300000001</v>
      </c>
      <c r="P99" s="31">
        <v>2.0542414351775118E-2</v>
      </c>
      <c r="Q99" s="30">
        <v>8.1869840000000007</v>
      </c>
      <c r="R99" s="32">
        <v>1.4715324237965987E-4</v>
      </c>
      <c r="S99" s="33">
        <v>8.1869840000000007</v>
      </c>
      <c r="T99" s="31">
        <v>1.6732934571580274E-4</v>
      </c>
      <c r="U99" s="30">
        <v>66.137238999999994</v>
      </c>
      <c r="V99" s="32">
        <v>2.2393607717268037E-3</v>
      </c>
      <c r="W99" s="33">
        <v>0</v>
      </c>
      <c r="X99" s="32">
        <v>0</v>
      </c>
    </row>
    <row r="100" spans="1:24" x14ac:dyDescent="0.3">
      <c r="A100" s="29"/>
      <c r="B100" s="21"/>
      <c r="C100" s="22"/>
      <c r="D100" s="23" t="s">
        <v>86</v>
      </c>
      <c r="E100" s="23"/>
      <c r="F100" s="23"/>
      <c r="G100" s="30">
        <v>2.6085479999999999</v>
      </c>
      <c r="H100" s="31">
        <v>1.2063837465763417E-4</v>
      </c>
      <c r="I100" s="30">
        <v>2.2783099999999998</v>
      </c>
      <c r="J100" s="32">
        <v>3.063258108314767E-4</v>
      </c>
      <c r="K100" s="33">
        <v>1.676471</v>
      </c>
      <c r="L100" s="31">
        <v>8.2988233815913112E-4</v>
      </c>
      <c r="M100" s="30">
        <v>8.0668000000000004E-2</v>
      </c>
      <c r="N100" s="32">
        <v>4.3541205532001814E-5</v>
      </c>
      <c r="O100" s="33">
        <v>89.220035999999993</v>
      </c>
      <c r="P100" s="31">
        <v>6.4068458664867196E-3</v>
      </c>
      <c r="Q100" s="30">
        <v>1.5550900000000001</v>
      </c>
      <c r="R100" s="32">
        <v>2.7951262112175284E-5</v>
      </c>
      <c r="S100" s="33">
        <v>1.5550900000000001</v>
      </c>
      <c r="T100" s="31">
        <v>3.1783644896482967E-5</v>
      </c>
      <c r="U100" s="30">
        <v>11.027670000000001</v>
      </c>
      <c r="V100" s="32">
        <v>3.7338921271794435E-4</v>
      </c>
      <c r="W100" s="33">
        <v>0</v>
      </c>
      <c r="X100" s="32">
        <v>0</v>
      </c>
    </row>
    <row r="101" spans="1:24" x14ac:dyDescent="0.3">
      <c r="A101" s="29"/>
      <c r="B101" s="21"/>
      <c r="C101" s="22"/>
      <c r="D101" s="23" t="s">
        <v>87</v>
      </c>
      <c r="E101" s="23"/>
      <c r="F101" s="23"/>
      <c r="G101" s="30">
        <v>8.9001560000000008</v>
      </c>
      <c r="H101" s="31">
        <v>4.1160843275239365E-4</v>
      </c>
      <c r="I101" s="30">
        <v>7.95566</v>
      </c>
      <c r="J101" s="32">
        <v>1.0696630397968433E-3</v>
      </c>
      <c r="K101" s="33">
        <v>6.1192299999999999</v>
      </c>
      <c r="L101" s="31">
        <v>3.0291254069611103E-3</v>
      </c>
      <c r="M101" s="30">
        <v>0.23161599999999999</v>
      </c>
      <c r="N101" s="32">
        <v>1.2501660956637243E-4</v>
      </c>
      <c r="O101" s="33">
        <v>261.861988</v>
      </c>
      <c r="P101" s="31">
        <v>1.8804177521378664E-2</v>
      </c>
      <c r="Q101" s="30">
        <v>7.8411619999999997</v>
      </c>
      <c r="R101" s="32">
        <v>1.4093742119493312E-4</v>
      </c>
      <c r="S101" s="33">
        <v>7.8411619999999997</v>
      </c>
      <c r="T101" s="31">
        <v>1.602612765716429E-4</v>
      </c>
      <c r="U101" s="30">
        <v>58.871943000000002</v>
      </c>
      <c r="V101" s="32">
        <v>1.9933629178190584E-3</v>
      </c>
      <c r="W101" s="33">
        <v>0</v>
      </c>
      <c r="X101" s="32">
        <v>0</v>
      </c>
    </row>
    <row r="102" spans="1:24" x14ac:dyDescent="0.3">
      <c r="A102" s="29"/>
      <c r="B102" s="21"/>
      <c r="C102" s="22"/>
      <c r="D102" s="23" t="s">
        <v>88</v>
      </c>
      <c r="E102" s="23"/>
      <c r="F102" s="23"/>
      <c r="G102" s="30">
        <v>165.67913899999999</v>
      </c>
      <c r="H102" s="31">
        <v>7.6622174649024089E-3</v>
      </c>
      <c r="I102" s="30">
        <v>157.15165400000001</v>
      </c>
      <c r="J102" s="32">
        <v>2.1129524882503997E-2</v>
      </c>
      <c r="K102" s="33">
        <v>126.10534699999999</v>
      </c>
      <c r="L102" s="31">
        <v>6.2424342695297778E-2</v>
      </c>
      <c r="M102" s="30">
        <v>1.6747930000000002</v>
      </c>
      <c r="N102" s="32">
        <v>9.0398306932808453E-4</v>
      </c>
      <c r="O102" s="33">
        <v>3258.0018340000001</v>
      </c>
      <c r="P102" s="31">
        <v>0.23395547142761805</v>
      </c>
      <c r="Q102" s="30">
        <v>266.38192800000002</v>
      </c>
      <c r="R102" s="32">
        <v>4.7879615272907704E-3</v>
      </c>
      <c r="S102" s="33">
        <v>266.38192800000002</v>
      </c>
      <c r="T102" s="31">
        <v>5.4444364032901586E-3</v>
      </c>
      <c r="U102" s="30">
        <v>1371.3456530000001</v>
      </c>
      <c r="V102" s="32">
        <v>4.6432807087793279E-2</v>
      </c>
      <c r="W102" s="33">
        <v>0</v>
      </c>
      <c r="X102" s="32">
        <v>0</v>
      </c>
    </row>
    <row r="103" spans="1:24" x14ac:dyDescent="0.3">
      <c r="A103" s="29"/>
      <c r="B103" s="21"/>
      <c r="C103" s="22"/>
      <c r="D103" s="23" t="s">
        <v>89</v>
      </c>
      <c r="E103" s="23"/>
      <c r="F103" s="23"/>
      <c r="G103" s="30">
        <v>25.035741999999999</v>
      </c>
      <c r="H103" s="31">
        <v>1.1578361690978535E-3</v>
      </c>
      <c r="I103" s="30">
        <v>23.744744000000001</v>
      </c>
      <c r="J103" s="32">
        <v>3.1925541119451886E-3</v>
      </c>
      <c r="K103" s="33">
        <v>19.048310000000001</v>
      </c>
      <c r="L103" s="31">
        <v>9.4292451469664314E-3</v>
      </c>
      <c r="M103" s="30">
        <v>0.26670700000000003</v>
      </c>
      <c r="N103" s="32">
        <v>1.4395726067119066E-4</v>
      </c>
      <c r="O103" s="33">
        <v>573.46796700000004</v>
      </c>
      <c r="P103" s="31">
        <v>4.1180445992383297E-2</v>
      </c>
      <c r="Q103" s="30">
        <v>46.462029000000001</v>
      </c>
      <c r="R103" s="32">
        <v>8.3511073368260959E-4</v>
      </c>
      <c r="S103" s="33">
        <v>46.462029000000001</v>
      </c>
      <c r="T103" s="31">
        <v>9.4961232527126626E-4</v>
      </c>
      <c r="U103" s="30">
        <v>224.91166899999999</v>
      </c>
      <c r="V103" s="32">
        <v>7.6153522021414205E-3</v>
      </c>
      <c r="W103" s="33">
        <v>0</v>
      </c>
      <c r="X103" s="32">
        <v>0</v>
      </c>
    </row>
    <row r="104" spans="1:24" x14ac:dyDescent="0.3">
      <c r="A104" s="20"/>
      <c r="B104" s="21"/>
      <c r="C104" s="22"/>
      <c r="D104" s="23" t="s">
        <v>90</v>
      </c>
      <c r="E104" s="23"/>
      <c r="F104" s="23"/>
      <c r="G104" s="30"/>
      <c r="H104" s="31"/>
      <c r="I104" s="30"/>
      <c r="J104" s="32"/>
      <c r="K104" s="33"/>
      <c r="L104" s="31"/>
      <c r="M104" s="30"/>
      <c r="N104" s="32"/>
      <c r="O104" s="33"/>
      <c r="P104" s="31"/>
      <c r="Q104" s="30"/>
      <c r="R104" s="32"/>
      <c r="S104" s="33"/>
      <c r="T104" s="31"/>
      <c r="U104" s="30"/>
      <c r="V104" s="32"/>
      <c r="W104" s="33"/>
      <c r="X104" s="32"/>
    </row>
    <row r="105" spans="1:24" x14ac:dyDescent="0.3">
      <c r="A105" s="29"/>
      <c r="B105" s="21"/>
      <c r="C105" s="22"/>
      <c r="D105" s="23" t="s">
        <v>91</v>
      </c>
      <c r="E105" s="23"/>
      <c r="F105" s="23"/>
      <c r="G105" s="30">
        <v>11.164313</v>
      </c>
      <c r="H105" s="31">
        <v>5.1631964391266548E-4</v>
      </c>
      <c r="I105" s="30">
        <v>11.030265999999999</v>
      </c>
      <c r="J105" s="32">
        <v>1.4830533053609338E-3</v>
      </c>
      <c r="K105" s="33">
        <v>10.817266</v>
      </c>
      <c r="L105" s="31">
        <v>5.3547350360186796E-3</v>
      </c>
      <c r="M105" s="30">
        <v>1.9689999999999999E-2</v>
      </c>
      <c r="N105" s="32">
        <v>1.0627836774496897E-5</v>
      </c>
      <c r="O105" s="33">
        <v>3.95499</v>
      </c>
      <c r="P105" s="31">
        <v>2.8400584072277567E-4</v>
      </c>
      <c r="Q105" s="30">
        <v>255.042607</v>
      </c>
      <c r="R105" s="32">
        <v>4.5841480287504332E-3</v>
      </c>
      <c r="S105" s="33">
        <v>234.71973399999999</v>
      </c>
      <c r="T105" s="31">
        <v>4.7973099149585799E-3</v>
      </c>
      <c r="U105" s="30">
        <v>314.106921</v>
      </c>
      <c r="V105" s="32">
        <v>1.0635441207566742E-2</v>
      </c>
      <c r="W105" s="33">
        <v>5.8040000000000001E-3</v>
      </c>
      <c r="X105" s="32">
        <v>2.233607480045119E-3</v>
      </c>
    </row>
    <row r="106" spans="1:24" x14ac:dyDescent="0.3">
      <c r="A106" s="29"/>
      <c r="B106" s="21"/>
      <c r="C106" s="22"/>
      <c r="D106" s="23" t="s">
        <v>92</v>
      </c>
      <c r="E106" s="23"/>
      <c r="F106" s="23"/>
      <c r="G106" s="30">
        <v>85.731384000000006</v>
      </c>
      <c r="H106" s="31">
        <v>3.9648474258129444E-3</v>
      </c>
      <c r="I106" s="30">
        <v>72.233903999999995</v>
      </c>
      <c r="J106" s="32">
        <v>9.7120713214281854E-3</v>
      </c>
      <c r="K106" s="33">
        <v>50.786544999999997</v>
      </c>
      <c r="L106" s="31">
        <v>2.5140224144422376E-2</v>
      </c>
      <c r="M106" s="30">
        <v>1.982648</v>
      </c>
      <c r="N106" s="32">
        <v>1.0701502958498082E-3</v>
      </c>
      <c r="O106" s="33">
        <v>600.50429899999995</v>
      </c>
      <c r="P106" s="31">
        <v>4.3121911381605531E-2</v>
      </c>
      <c r="Q106" s="30">
        <v>4860.3554329999997</v>
      </c>
      <c r="R106" s="32">
        <v>8.7360261249264146E-2</v>
      </c>
      <c r="S106" s="33">
        <v>4633.0321739999999</v>
      </c>
      <c r="T106" s="31">
        <v>9.4692043169460588E-2</v>
      </c>
      <c r="U106" s="30">
        <v>10594.302852000001</v>
      </c>
      <c r="V106" s="32">
        <v>0.35871570342635867</v>
      </c>
      <c r="W106" s="33">
        <v>0.58438599999999996</v>
      </c>
      <c r="X106" s="32">
        <v>0.22489471757988402</v>
      </c>
    </row>
    <row r="107" spans="1:24" x14ac:dyDescent="0.3">
      <c r="A107" s="20"/>
      <c r="B107" s="21"/>
      <c r="C107" s="22"/>
      <c r="D107" s="23" t="s">
        <v>93</v>
      </c>
      <c r="E107" s="23"/>
      <c r="F107" s="23"/>
      <c r="G107" s="30"/>
      <c r="H107" s="31"/>
      <c r="I107" s="30"/>
      <c r="J107" s="32"/>
      <c r="K107" s="33"/>
      <c r="L107" s="31"/>
      <c r="M107" s="30"/>
      <c r="N107" s="32"/>
      <c r="O107" s="33"/>
      <c r="P107" s="31"/>
      <c r="Q107" s="30"/>
      <c r="R107" s="32"/>
      <c r="S107" s="33"/>
      <c r="T107" s="31"/>
      <c r="U107" s="30"/>
      <c r="V107" s="32"/>
      <c r="W107" s="33"/>
      <c r="X107" s="32"/>
    </row>
    <row r="108" spans="1:24" x14ac:dyDescent="0.3">
      <c r="A108" s="29"/>
      <c r="B108" s="21"/>
      <c r="C108" s="22"/>
      <c r="D108" s="23" t="s">
        <v>94</v>
      </c>
      <c r="E108" s="23"/>
      <c r="F108" s="23"/>
      <c r="G108" s="30">
        <v>0.70380399999999999</v>
      </c>
      <c r="H108" s="31">
        <v>3.2549054354200715E-5</v>
      </c>
      <c r="I108" s="30">
        <v>0.53246799999999994</v>
      </c>
      <c r="J108" s="32">
        <v>7.1591965905348583E-5</v>
      </c>
      <c r="K108" s="33">
        <v>0.26627299999999998</v>
      </c>
      <c r="L108" s="31">
        <v>1.3180977173398543E-4</v>
      </c>
      <c r="M108" s="30">
        <v>0</v>
      </c>
      <c r="N108" s="32">
        <v>0</v>
      </c>
      <c r="O108" s="33">
        <v>11.370228000000001</v>
      </c>
      <c r="P108" s="31">
        <v>8.1649034823087915E-4</v>
      </c>
      <c r="Q108" s="30">
        <v>4.2925059999999995</v>
      </c>
      <c r="R108" s="32">
        <v>7.7153708353912024E-5</v>
      </c>
      <c r="S108" s="33">
        <v>3.8602309999999997</v>
      </c>
      <c r="T108" s="31">
        <v>7.8897177219579141E-5</v>
      </c>
      <c r="U108" s="30">
        <v>88.344585999999993</v>
      </c>
      <c r="V108" s="32">
        <v>2.9912860481346218E-3</v>
      </c>
      <c r="W108" s="33">
        <v>0</v>
      </c>
      <c r="X108" s="32">
        <v>0</v>
      </c>
    </row>
    <row r="109" spans="1:24" x14ac:dyDescent="0.3">
      <c r="A109" s="20"/>
      <c r="B109" s="21"/>
      <c r="C109" s="22"/>
      <c r="D109" s="23" t="s">
        <v>95</v>
      </c>
      <c r="E109" s="23"/>
      <c r="F109" s="23"/>
      <c r="G109" s="30"/>
      <c r="H109" s="31"/>
      <c r="I109" s="30"/>
      <c r="J109" s="32"/>
      <c r="K109" s="33"/>
      <c r="L109" s="31"/>
      <c r="M109" s="30"/>
      <c r="N109" s="32"/>
      <c r="O109" s="33"/>
      <c r="P109" s="31"/>
      <c r="Q109" s="30"/>
      <c r="R109" s="32"/>
      <c r="S109" s="33"/>
      <c r="T109" s="31"/>
      <c r="U109" s="30"/>
      <c r="V109" s="32"/>
      <c r="W109" s="33"/>
      <c r="X109" s="32"/>
    </row>
    <row r="110" spans="1:24" x14ac:dyDescent="0.3">
      <c r="A110" s="29"/>
      <c r="B110" s="21"/>
      <c r="C110" s="22"/>
      <c r="D110" s="23" t="s">
        <v>96</v>
      </c>
      <c r="E110" s="23"/>
      <c r="F110" s="23"/>
      <c r="G110" s="30">
        <v>1.175994</v>
      </c>
      <c r="H110" s="31">
        <v>5.4386580107833878E-5</v>
      </c>
      <c r="I110" s="30">
        <v>0.77160899999999999</v>
      </c>
      <c r="J110" s="32">
        <v>1.0374521139347364E-4</v>
      </c>
      <c r="K110" s="33">
        <v>0.49573200000000001</v>
      </c>
      <c r="L110" s="31">
        <v>2.453959724088889E-4</v>
      </c>
      <c r="M110" s="30">
        <v>0</v>
      </c>
      <c r="N110" s="32">
        <v>0</v>
      </c>
      <c r="O110" s="33">
        <v>0</v>
      </c>
      <c r="P110" s="31">
        <v>0</v>
      </c>
      <c r="Q110" s="30">
        <v>0</v>
      </c>
      <c r="R110" s="32">
        <v>0</v>
      </c>
      <c r="S110" s="33">
        <v>0</v>
      </c>
      <c r="T110" s="31">
        <v>0</v>
      </c>
      <c r="U110" s="30">
        <v>0</v>
      </c>
      <c r="V110" s="32">
        <v>0</v>
      </c>
      <c r="W110" s="33">
        <v>0</v>
      </c>
      <c r="X110" s="32">
        <v>0</v>
      </c>
    </row>
    <row r="111" spans="1:24" x14ac:dyDescent="0.3">
      <c r="A111" s="29"/>
      <c r="B111" s="21"/>
      <c r="C111" s="22"/>
      <c r="D111" s="23" t="s">
        <v>97</v>
      </c>
      <c r="E111" s="23"/>
      <c r="F111" s="23"/>
      <c r="G111" s="30">
        <v>2.6230310000000001</v>
      </c>
      <c r="H111" s="31">
        <v>1.2130817470738083E-4</v>
      </c>
      <c r="I111" s="30">
        <v>1.9855849999999999</v>
      </c>
      <c r="J111" s="32">
        <v>2.6696803117214854E-4</v>
      </c>
      <c r="K111" s="33">
        <v>0.972692</v>
      </c>
      <c r="L111" s="31">
        <v>4.8149947793232423E-4</v>
      </c>
      <c r="M111" s="30">
        <v>0</v>
      </c>
      <c r="N111" s="32">
        <v>0</v>
      </c>
      <c r="O111" s="33">
        <v>0</v>
      </c>
      <c r="P111" s="31">
        <v>0</v>
      </c>
      <c r="Q111" s="30">
        <v>0</v>
      </c>
      <c r="R111" s="32">
        <v>0</v>
      </c>
      <c r="S111" s="33">
        <v>0</v>
      </c>
      <c r="T111" s="31">
        <v>0</v>
      </c>
      <c r="U111" s="30">
        <v>0</v>
      </c>
      <c r="V111" s="32">
        <v>0</v>
      </c>
      <c r="W111" s="33">
        <v>0</v>
      </c>
      <c r="X111" s="32">
        <v>0</v>
      </c>
    </row>
    <row r="112" spans="1:24" x14ac:dyDescent="0.3">
      <c r="A112" s="29"/>
      <c r="B112" s="21"/>
      <c r="C112" s="22"/>
      <c r="D112" s="23" t="s">
        <v>98</v>
      </c>
      <c r="E112" s="23"/>
      <c r="F112" s="23"/>
      <c r="G112" s="30">
        <v>0.28866999999999998</v>
      </c>
      <c r="H112" s="31">
        <v>1.3350216140327591E-5</v>
      </c>
      <c r="I112" s="30">
        <v>0.208812</v>
      </c>
      <c r="J112" s="32">
        <v>2.8075417836616755E-5</v>
      </c>
      <c r="K112" s="33">
        <v>9.0647000000000005E-2</v>
      </c>
      <c r="L112" s="31">
        <v>4.4871843477823812E-5</v>
      </c>
      <c r="M112" s="30">
        <v>0</v>
      </c>
      <c r="N112" s="32">
        <v>0</v>
      </c>
      <c r="O112" s="33">
        <v>0</v>
      </c>
      <c r="P112" s="31">
        <v>0</v>
      </c>
      <c r="Q112" s="30">
        <v>0</v>
      </c>
      <c r="R112" s="32">
        <v>0</v>
      </c>
      <c r="S112" s="33">
        <v>0</v>
      </c>
      <c r="T112" s="31">
        <v>0</v>
      </c>
      <c r="U112" s="30">
        <v>0</v>
      </c>
      <c r="V112" s="32">
        <v>0</v>
      </c>
      <c r="W112" s="33">
        <v>0</v>
      </c>
      <c r="X112" s="32">
        <v>0</v>
      </c>
    </row>
    <row r="113" spans="1:24" x14ac:dyDescent="0.3">
      <c r="A113" s="20"/>
      <c r="B113" s="21"/>
      <c r="C113" s="22">
        <v>2</v>
      </c>
      <c r="D113" s="23" t="s">
        <v>99</v>
      </c>
      <c r="E113" s="23"/>
      <c r="F113" s="23"/>
      <c r="G113" s="30"/>
      <c r="H113" s="31"/>
      <c r="I113" s="30"/>
      <c r="J113" s="32"/>
      <c r="K113" s="33"/>
      <c r="L113" s="31"/>
      <c r="M113" s="30"/>
      <c r="N113" s="32"/>
      <c r="O113" s="33"/>
      <c r="P113" s="31"/>
      <c r="Q113" s="30"/>
      <c r="R113" s="32"/>
      <c r="S113" s="33"/>
      <c r="T113" s="31"/>
      <c r="U113" s="30"/>
      <c r="V113" s="32"/>
      <c r="W113" s="33"/>
      <c r="X113" s="32"/>
    </row>
    <row r="114" spans="1:24" x14ac:dyDescent="0.3">
      <c r="A114" s="29"/>
      <c r="B114" s="21"/>
      <c r="C114" s="22"/>
      <c r="D114" s="23" t="s">
        <v>100</v>
      </c>
      <c r="E114" s="23"/>
      <c r="F114" s="23"/>
      <c r="G114" s="30">
        <v>15.867255395006</v>
      </c>
      <c r="H114" s="31">
        <v>7.3381816287494076E-4</v>
      </c>
      <c r="I114" s="30">
        <v>15.815322574273818</v>
      </c>
      <c r="J114" s="32">
        <v>2.1264189294370761E-3</v>
      </c>
      <c r="K114" s="33">
        <v>15.496787708685858</v>
      </c>
      <c r="L114" s="31">
        <v>7.6711797684778944E-3</v>
      </c>
      <c r="M114" s="30">
        <v>0.1724828296279807</v>
      </c>
      <c r="N114" s="32">
        <v>9.3099002523592498E-5</v>
      </c>
      <c r="O114" s="33">
        <v>121.2203452964051</v>
      </c>
      <c r="P114" s="31">
        <v>8.7047719662023664E-3</v>
      </c>
      <c r="Q114" s="30">
        <v>22.574731124149682</v>
      </c>
      <c r="R114" s="32">
        <v>4.0575929802325853E-4</v>
      </c>
      <c r="S114" s="33">
        <v>22.208756434679252</v>
      </c>
      <c r="T114" s="31">
        <v>4.5391278196909912E-4</v>
      </c>
      <c r="U114" s="30">
        <v>207.20081703658781</v>
      </c>
      <c r="V114" s="32">
        <v>7.015675110681254E-3</v>
      </c>
      <c r="W114" s="33">
        <v>0</v>
      </c>
      <c r="X114" s="32">
        <v>0</v>
      </c>
    </row>
    <row r="115" spans="1:24" x14ac:dyDescent="0.3">
      <c r="A115" s="29"/>
      <c r="B115" s="21"/>
      <c r="C115" s="22"/>
      <c r="D115" s="23" t="s">
        <v>101</v>
      </c>
      <c r="E115" s="23"/>
      <c r="F115" s="23"/>
      <c r="G115" s="30">
        <v>1.9268793417608725</v>
      </c>
      <c r="H115" s="31">
        <v>8.9113020711677028E-5</v>
      </c>
      <c r="I115" s="30">
        <v>1.9268793417608725</v>
      </c>
      <c r="J115" s="32">
        <v>2.5907487424420793E-4</v>
      </c>
      <c r="K115" s="33">
        <v>1.7727289944200026</v>
      </c>
      <c r="L115" s="31">
        <v>8.7753172158167784E-4</v>
      </c>
      <c r="M115" s="30">
        <v>1.0373033789812695E-2</v>
      </c>
      <c r="N115" s="32">
        <v>5.5989288966211416E-6</v>
      </c>
      <c r="O115" s="33">
        <v>28.260897012492794</v>
      </c>
      <c r="P115" s="31">
        <v>2.0294007862504825E-3</v>
      </c>
      <c r="Q115" s="30">
        <v>7.0652242531231986</v>
      </c>
      <c r="R115" s="32">
        <v>1.2699067898343141E-4</v>
      </c>
      <c r="S115" s="33">
        <v>7.0652242531231986</v>
      </c>
      <c r="T115" s="31">
        <v>1.4440230390220938E-4</v>
      </c>
      <c r="U115" s="30">
        <v>10.276689822724652</v>
      </c>
      <c r="V115" s="32">
        <v>3.4796154783863398E-4</v>
      </c>
      <c r="W115" s="33">
        <v>0</v>
      </c>
      <c r="X115" s="32">
        <v>0</v>
      </c>
    </row>
    <row r="116" spans="1:24" x14ac:dyDescent="0.3">
      <c r="A116" s="29"/>
      <c r="B116" s="21"/>
      <c r="C116" s="22"/>
      <c r="D116" s="23" t="s">
        <v>102</v>
      </c>
      <c r="E116" s="23"/>
      <c r="F116" s="23"/>
      <c r="G116" s="30">
        <v>0</v>
      </c>
      <c r="H116" s="31">
        <v>0</v>
      </c>
      <c r="I116" s="30">
        <v>0</v>
      </c>
      <c r="J116" s="32">
        <v>0</v>
      </c>
      <c r="K116" s="33">
        <v>0</v>
      </c>
      <c r="L116" s="31">
        <v>0</v>
      </c>
      <c r="M116" s="30">
        <v>0</v>
      </c>
      <c r="N116" s="32">
        <v>0</v>
      </c>
      <c r="O116" s="33">
        <v>0</v>
      </c>
      <c r="P116" s="31">
        <v>0</v>
      </c>
      <c r="Q116" s="30">
        <v>0</v>
      </c>
      <c r="R116" s="32">
        <v>0</v>
      </c>
      <c r="S116" s="33">
        <v>0</v>
      </c>
      <c r="T116" s="31">
        <v>0</v>
      </c>
      <c r="U116" s="30">
        <v>0</v>
      </c>
      <c r="V116" s="32">
        <v>0</v>
      </c>
      <c r="W116" s="33">
        <v>0</v>
      </c>
      <c r="X116" s="32">
        <v>0</v>
      </c>
    </row>
    <row r="117" spans="1:24" x14ac:dyDescent="0.3">
      <c r="A117" s="29"/>
      <c r="B117" s="21"/>
      <c r="C117" s="22"/>
      <c r="D117" s="23" t="s">
        <v>103</v>
      </c>
      <c r="E117" s="23"/>
      <c r="F117" s="23"/>
      <c r="G117" s="30">
        <v>142.08470802579836</v>
      </c>
      <c r="H117" s="31">
        <v>6.571038079397744E-3</v>
      </c>
      <c r="I117" s="30">
        <v>142.08470802579836</v>
      </c>
      <c r="J117" s="32">
        <v>1.9103727496590152E-2</v>
      </c>
      <c r="K117" s="33">
        <v>118.23802290916475</v>
      </c>
      <c r="L117" s="31">
        <v>5.8529880273008338E-2</v>
      </c>
      <c r="M117" s="30">
        <v>443.52694025224491</v>
      </c>
      <c r="N117" s="32">
        <v>0.23939725373757728</v>
      </c>
      <c r="O117" s="33">
        <v>2497.0882870590476</v>
      </c>
      <c r="P117" s="31">
        <v>0.17931465271092992</v>
      </c>
      <c r="Q117" s="30">
        <v>148.28915667910917</v>
      </c>
      <c r="R117" s="32">
        <v>2.6653564017074306E-3</v>
      </c>
      <c r="S117" s="33">
        <v>148.28915667910917</v>
      </c>
      <c r="T117" s="31">
        <v>3.0308020101008498E-3</v>
      </c>
      <c r="U117" s="30">
        <v>488.80614326176192</v>
      </c>
      <c r="V117" s="32">
        <v>1.6550634993992747E-2</v>
      </c>
      <c r="W117" s="33">
        <v>0</v>
      </c>
      <c r="X117" s="32">
        <v>0</v>
      </c>
    </row>
    <row r="118" spans="1:24" x14ac:dyDescent="0.3">
      <c r="A118" s="20"/>
      <c r="B118" s="34"/>
      <c r="C118" s="35"/>
      <c r="D118" s="43"/>
      <c r="E118" s="43"/>
      <c r="F118" s="43"/>
      <c r="G118" s="44"/>
      <c r="H118" s="45"/>
      <c r="I118" s="44"/>
      <c r="J118" s="46"/>
      <c r="K118" s="47"/>
      <c r="L118" s="45"/>
      <c r="M118" s="44"/>
      <c r="N118" s="46"/>
      <c r="O118" s="47"/>
      <c r="P118" s="45"/>
      <c r="Q118" s="44"/>
      <c r="R118" s="46"/>
      <c r="S118" s="47"/>
      <c r="T118" s="45"/>
      <c r="U118" s="44"/>
      <c r="V118" s="46"/>
      <c r="W118" s="47"/>
      <c r="X118" s="46"/>
    </row>
    <row r="119" spans="1:24" ht="14.5" x14ac:dyDescent="0.3">
      <c r="A119" s="29"/>
      <c r="B119" s="14" t="s">
        <v>104</v>
      </c>
      <c r="C119" s="15"/>
      <c r="D119" s="16"/>
      <c r="E119" s="16"/>
      <c r="F119" s="16"/>
      <c r="G119" s="30">
        <v>21622.870893303494</v>
      </c>
      <c r="H119" s="31">
        <v>1</v>
      </c>
      <c r="I119" s="30">
        <v>7437.5384621226003</v>
      </c>
      <c r="J119" s="32">
        <v>1</v>
      </c>
      <c r="K119" s="33">
        <v>2020.1309546107418</v>
      </c>
      <c r="L119" s="31">
        <v>1</v>
      </c>
      <c r="M119" s="30">
        <v>1852.681822066475</v>
      </c>
      <c r="N119" s="32">
        <v>1</v>
      </c>
      <c r="O119" s="33">
        <v>13925.734731140801</v>
      </c>
      <c r="P119" s="31">
        <v>1</v>
      </c>
      <c r="Q119" s="30">
        <v>55635.77035480694</v>
      </c>
      <c r="R119" s="32">
        <v>1</v>
      </c>
      <c r="S119" s="33">
        <v>48927.365161069974</v>
      </c>
      <c r="T119" s="31">
        <v>1</v>
      </c>
      <c r="U119" s="30">
        <v>29533.981230277874</v>
      </c>
      <c r="V119" s="32">
        <v>1</v>
      </c>
      <c r="W119" s="33">
        <v>2.5984869999999995</v>
      </c>
      <c r="X119" s="32">
        <v>1</v>
      </c>
    </row>
    <row r="120" spans="1:24" x14ac:dyDescent="0.3">
      <c r="A120" s="29"/>
      <c r="B120" s="14"/>
      <c r="C120" s="15"/>
      <c r="D120" s="48" t="s">
        <v>105</v>
      </c>
      <c r="E120" s="16"/>
      <c r="F120" s="16"/>
      <c r="G120" s="49">
        <v>35.70707369514794</v>
      </c>
      <c r="H120" s="50"/>
      <c r="I120" s="49">
        <v>35.70707369514794</v>
      </c>
      <c r="J120" s="51"/>
      <c r="K120" s="52">
        <v>32.64078320001498</v>
      </c>
      <c r="L120" s="50"/>
      <c r="M120" s="49">
        <v>136.18561422952504</v>
      </c>
      <c r="N120" s="51"/>
      <c r="O120" s="52">
        <v>1311.4281530425692</v>
      </c>
      <c r="P120" s="50"/>
      <c r="Q120" s="49">
        <v>76.900888134713128</v>
      </c>
      <c r="R120" s="51"/>
      <c r="S120" s="52">
        <v>76.900888134713128</v>
      </c>
      <c r="T120" s="50"/>
      <c r="U120" s="49">
        <v>162.64508444036798</v>
      </c>
      <c r="V120" s="51"/>
      <c r="W120" s="52">
        <v>0</v>
      </c>
      <c r="X120" s="51"/>
    </row>
    <row r="122" spans="1:24" x14ac:dyDescent="0.3">
      <c r="B122" s="4" t="s">
        <v>106</v>
      </c>
    </row>
    <row r="123" spans="1:24" x14ac:dyDescent="0.3">
      <c r="B123" s="4" t="s">
        <v>107</v>
      </c>
    </row>
    <row r="124" spans="1:24" x14ac:dyDescent="0.3">
      <c r="B124" s="4" t="s">
        <v>108</v>
      </c>
    </row>
    <row r="125" spans="1:24" x14ac:dyDescent="0.3">
      <c r="B125" s="4" t="s">
        <v>109</v>
      </c>
      <c r="G125" s="53"/>
      <c r="H125" s="53"/>
      <c r="I125" s="53"/>
      <c r="J125" s="53"/>
      <c r="K125" s="53"/>
      <c r="L125" s="53"/>
      <c r="M125" s="53"/>
      <c r="N125" s="53"/>
      <c r="O125" s="53"/>
      <c r="P125" s="53"/>
      <c r="Q125" s="53"/>
      <c r="R125" s="53"/>
      <c r="S125" s="53"/>
      <c r="T125" s="53"/>
      <c r="U125" s="53"/>
      <c r="V125" s="53"/>
      <c r="W125" s="53"/>
      <c r="X125" s="53"/>
    </row>
    <row r="127" spans="1:24" ht="17" x14ac:dyDescent="0.3">
      <c r="G127" s="54"/>
      <c r="H127" s="55" t="s">
        <v>3</v>
      </c>
      <c r="I127" s="56" t="s">
        <v>110</v>
      </c>
      <c r="J127" s="56" t="s">
        <v>111</v>
      </c>
      <c r="K127" s="55" t="s">
        <v>6</v>
      </c>
      <c r="L127" s="56" t="s">
        <v>112</v>
      </c>
      <c r="M127" s="55" t="s">
        <v>113</v>
      </c>
      <c r="N127" s="55" t="s">
        <v>9</v>
      </c>
      <c r="O127" s="55" t="s">
        <v>10</v>
      </c>
      <c r="P127" s="55" t="s">
        <v>11</v>
      </c>
    </row>
    <row r="128" spans="1:24" x14ac:dyDescent="0.3">
      <c r="G128" s="57"/>
      <c r="H128" s="56" t="s">
        <v>114</v>
      </c>
      <c r="I128" s="56" t="s">
        <v>114</v>
      </c>
      <c r="J128" s="56" t="s">
        <v>114</v>
      </c>
      <c r="K128" s="56" t="s">
        <v>114</v>
      </c>
      <c r="L128" s="56" t="s">
        <v>114</v>
      </c>
      <c r="M128" s="56" t="s">
        <v>114</v>
      </c>
      <c r="N128" s="56" t="s">
        <v>114</v>
      </c>
      <c r="O128" s="56" t="s">
        <v>114</v>
      </c>
      <c r="P128" s="56" t="s">
        <v>114</v>
      </c>
    </row>
    <row r="129" spans="7:16" ht="14.5" x14ac:dyDescent="0.3">
      <c r="G129" s="58" t="s">
        <v>115</v>
      </c>
      <c r="H129" s="59">
        <f>SUM(G6:G61)</f>
        <v>516.0980000000003</v>
      </c>
      <c r="I129" s="59">
        <f>SUM(I6:I61)</f>
        <v>311.09083962202874</v>
      </c>
      <c r="J129" s="59">
        <f>SUM(K6:K61)</f>
        <v>217.57694997521367</v>
      </c>
      <c r="K129" s="59">
        <f>SUM(M6:M61)</f>
        <v>1148.4710000000002</v>
      </c>
      <c r="L129" s="59">
        <f>SUM(O6:O61)</f>
        <v>2419.123</v>
      </c>
      <c r="M129" s="59">
        <f>SUM(Q6:Q61)</f>
        <v>11096.459232400581</v>
      </c>
      <c r="N129" s="59">
        <f>SUM(S6:S61)</f>
        <v>10673.985037566961</v>
      </c>
      <c r="O129" s="59">
        <f>SUM(U6:U61)</f>
        <v>1684.1520000000005</v>
      </c>
      <c r="P129" s="59">
        <f>SUM(W6:W61)</f>
        <v>0.186</v>
      </c>
    </row>
    <row r="130" spans="7:16" ht="14.5" x14ac:dyDescent="0.3">
      <c r="G130" s="14" t="s">
        <v>116</v>
      </c>
      <c r="H130" s="59">
        <f>SUM(G91:G112)</f>
        <v>626.87418099999991</v>
      </c>
      <c r="I130" s="59">
        <f>SUM(I91:I112)</f>
        <v>542.05912899999998</v>
      </c>
      <c r="J130" s="59">
        <f>SUM(K91:K112)</f>
        <v>384.16407399999997</v>
      </c>
      <c r="K130" s="59">
        <f>SUM(M91:M112)</f>
        <v>11.771364</v>
      </c>
      <c r="L130" s="59">
        <f>SUM(O91:O112)</f>
        <v>7120.8303930000002</v>
      </c>
      <c r="M130" s="59">
        <f>SUM(Q91:Q112)</f>
        <v>12371.339477</v>
      </c>
      <c r="N130" s="59">
        <f>SUM(S91:S112)</f>
        <v>11431.977024000002</v>
      </c>
      <c r="O130" s="59">
        <f>SUM(U91:U112)</f>
        <v>26213.598108999999</v>
      </c>
      <c r="P130" s="59">
        <f>SUM(W91:W112)</f>
        <v>2.3834869999999997</v>
      </c>
    </row>
    <row r="131" spans="7:16" ht="14.5" x14ac:dyDescent="0.3">
      <c r="G131" s="14" t="s">
        <v>117</v>
      </c>
      <c r="H131" s="59">
        <f>SUM(G114:G117)</f>
        <v>159.87884276256523</v>
      </c>
      <c r="I131" s="59">
        <f>SUM(I114:I117)</f>
        <v>159.82690994183307</v>
      </c>
      <c r="J131" s="59">
        <f>SUM(K114:K117)</f>
        <v>135.50753961227062</v>
      </c>
      <c r="K131" s="59">
        <f>SUM(M114:M117)</f>
        <v>443.7097961156627</v>
      </c>
      <c r="L131" s="59">
        <f>SUM(O114:O117)</f>
        <v>2646.5695293679455</v>
      </c>
      <c r="M131" s="59">
        <f>SUM(Q114:Q117)</f>
        <v>177.92911205638205</v>
      </c>
      <c r="N131" s="59">
        <f>SUM(S114:S117)</f>
        <v>177.56313736691163</v>
      </c>
      <c r="O131" s="59">
        <f>SUM(U114:U117)</f>
        <v>706.2836501210744</v>
      </c>
      <c r="P131" s="59">
        <f>SUM(W114:W117)</f>
        <v>0</v>
      </c>
    </row>
    <row r="132" spans="7:16" ht="14.5" x14ac:dyDescent="0.3">
      <c r="G132" s="14" t="s">
        <v>118</v>
      </c>
      <c r="H132" s="59">
        <f>SUM(G63:G70)</f>
        <v>221.53053892131598</v>
      </c>
      <c r="I132" s="59">
        <f>SUM(I63:I70)</f>
        <v>204.65749157591114</v>
      </c>
      <c r="J132" s="59">
        <f>SUM(K63:K70)</f>
        <v>141.85357085336031</v>
      </c>
      <c r="K132" s="59">
        <f>SUM(M63:M70)</f>
        <v>109.21736797216151</v>
      </c>
      <c r="L132" s="59">
        <f>SUM(O63:O70)</f>
        <v>375.06568534631805</v>
      </c>
      <c r="M132" s="59">
        <f>SUM(Q63:Q70)</f>
        <v>20742.019048475016</v>
      </c>
      <c r="N132" s="59">
        <f>SUM(S63:S70)</f>
        <v>20151.292233862194</v>
      </c>
      <c r="O132" s="59">
        <f>SUM(U63:U70)</f>
        <v>350.77428821693309</v>
      </c>
      <c r="P132" s="59">
        <f>SUM(W63:W70)</f>
        <v>0</v>
      </c>
    </row>
    <row r="133" spans="7:16" ht="14.5" x14ac:dyDescent="0.3">
      <c r="G133" s="14" t="s">
        <v>119</v>
      </c>
      <c r="H133" s="59">
        <f>SUM(G72:G80)</f>
        <v>20021.106140111024</v>
      </c>
      <c r="I133" s="59">
        <f>SUM(I72:I80)</f>
        <v>6152.0049752377618</v>
      </c>
      <c r="J133" s="59">
        <f>SUM(K72:K80)</f>
        <v>1078.7967602735089</v>
      </c>
      <c r="K133" s="59">
        <f>SUM(M72:M80)</f>
        <v>0</v>
      </c>
      <c r="L133" s="59">
        <f>SUM(O72:O80)</f>
        <v>0</v>
      </c>
      <c r="M133" s="59">
        <f>SUM(Q72:Q80)</f>
        <v>6400.998060823601</v>
      </c>
      <c r="N133" s="59">
        <f>SUM(S72:S80)</f>
        <v>6392.2361445932056</v>
      </c>
      <c r="O133" s="59">
        <f>SUM(U72:U80)</f>
        <v>0</v>
      </c>
      <c r="P133" s="59">
        <f>SUM(W72:W80)</f>
        <v>0</v>
      </c>
    </row>
    <row r="134" spans="7:16" ht="14.5" x14ac:dyDescent="0.3">
      <c r="G134" s="14" t="s">
        <v>120</v>
      </c>
      <c r="H134" s="59">
        <f>SUM(G84:G86)</f>
        <v>0.38587841593249828</v>
      </c>
      <c r="I134" s="59">
        <f>SUM(I84:I86)</f>
        <v>0.37639805239615387</v>
      </c>
      <c r="J134" s="59">
        <f>SUM(K84:K86)</f>
        <v>0.32846327804999997</v>
      </c>
      <c r="K134" s="59">
        <f>SUM(M84:M86)</f>
        <v>1.1686059138461538E-2</v>
      </c>
      <c r="L134" s="59">
        <f>SUM(O84:O86)</f>
        <v>0.25676161366153849</v>
      </c>
      <c r="M134" s="59">
        <f>SUM(Q84:Q86)</f>
        <v>0.31015746128852473</v>
      </c>
      <c r="N134" s="59">
        <f>SUM(S84:S86)</f>
        <v>0.22974505816545715</v>
      </c>
      <c r="O134" s="59">
        <f>SUM(U84:U86)</f>
        <v>3.6697775165769229</v>
      </c>
      <c r="P134" s="59">
        <f>SUM(W84:W86)</f>
        <v>0</v>
      </c>
    </row>
    <row r="135" spans="7:16" ht="14.5" x14ac:dyDescent="0.3">
      <c r="G135" s="58" t="s">
        <v>121</v>
      </c>
      <c r="H135" s="59">
        <f>SUM(G81:G82, G87:G88)</f>
        <v>76.997312092654724</v>
      </c>
      <c r="I135" s="59">
        <f>SUM(I81:I82, I87:I88)</f>
        <v>67.522718692669812</v>
      </c>
      <c r="J135" s="59">
        <f>SUM(K81:K82, K87:K88)</f>
        <v>61.903596618338497</v>
      </c>
      <c r="K135" s="59">
        <f>SUM(M81:M82, M87:M88)</f>
        <v>139.50060791951219</v>
      </c>
      <c r="L135" s="59">
        <f>SUM(O81:O82, O87:O88)</f>
        <v>1363.8893618128754</v>
      </c>
      <c r="M135" s="59">
        <f>SUM(Q81:Q82, Q87:Q88)</f>
        <v>4846.7152665900803</v>
      </c>
      <c r="N135" s="59">
        <f>SUM(S81:S82, S87:S88)</f>
        <v>100.08183862254199</v>
      </c>
      <c r="O135" s="59">
        <f>SUM(U81:U82, U87:U88)</f>
        <v>575.5034054232915</v>
      </c>
      <c r="P135" s="59">
        <f>SUM(W81:W82, W87:W88)</f>
        <v>2.8999999999999998E-2</v>
      </c>
    </row>
    <row r="136" spans="7:16" ht="14.5" x14ac:dyDescent="0.3">
      <c r="G136" s="60" t="s">
        <v>122</v>
      </c>
      <c r="H136" s="59">
        <f>SUM(H129:H135)</f>
        <v>21622.87089330349</v>
      </c>
      <c r="I136" s="59">
        <f>SUM(I129:I135)</f>
        <v>7437.5384621226003</v>
      </c>
      <c r="J136" s="59">
        <f>SUM(J129:J135)</f>
        <v>2020.130954610742</v>
      </c>
      <c r="K136" s="59">
        <f t="shared" ref="K136:P136" si="0">SUM(K129:K135)</f>
        <v>1852.6818220664752</v>
      </c>
      <c r="L136" s="59">
        <f t="shared" si="0"/>
        <v>13925.734731140801</v>
      </c>
      <c r="M136" s="59">
        <f t="shared" si="0"/>
        <v>55635.770354806948</v>
      </c>
      <c r="N136" s="59">
        <f t="shared" si="0"/>
        <v>48927.365161069989</v>
      </c>
      <c r="O136" s="59">
        <f t="shared" si="0"/>
        <v>29533.981230277877</v>
      </c>
      <c r="P136" s="59">
        <f t="shared" si="0"/>
        <v>2.5984869999999995</v>
      </c>
    </row>
    <row r="138" spans="7:16" ht="17" x14ac:dyDescent="0.3">
      <c r="G138" s="57"/>
      <c r="H138" s="55" t="s">
        <v>3</v>
      </c>
      <c r="I138" s="56" t="s">
        <v>110</v>
      </c>
      <c r="J138" s="56" t="s">
        <v>111</v>
      </c>
      <c r="K138" s="55" t="s">
        <v>6</v>
      </c>
      <c r="L138" s="56" t="s">
        <v>112</v>
      </c>
      <c r="M138" s="55" t="s">
        <v>113</v>
      </c>
      <c r="N138" s="55" t="s">
        <v>9</v>
      </c>
      <c r="O138" s="55" t="s">
        <v>10</v>
      </c>
      <c r="P138" s="55" t="s">
        <v>11</v>
      </c>
    </row>
    <row r="139" spans="7:16" x14ac:dyDescent="0.3">
      <c r="G139" s="57"/>
      <c r="H139" s="56" t="s">
        <v>123</v>
      </c>
      <c r="I139" s="56" t="s">
        <v>123</v>
      </c>
      <c r="J139" s="56" t="s">
        <v>123</v>
      </c>
      <c r="K139" s="56" t="s">
        <v>123</v>
      </c>
      <c r="L139" s="56" t="s">
        <v>123</v>
      </c>
      <c r="M139" s="56" t="s">
        <v>123</v>
      </c>
      <c r="N139" s="56" t="s">
        <v>123</v>
      </c>
      <c r="O139" s="56" t="s">
        <v>123</v>
      </c>
      <c r="P139" s="56" t="s">
        <v>123</v>
      </c>
    </row>
    <row r="140" spans="7:16" ht="14.5" x14ac:dyDescent="0.3">
      <c r="G140" s="58" t="s">
        <v>115</v>
      </c>
      <c r="H140" s="61">
        <f>H129/H$136</f>
        <v>2.3868153426371962E-2</v>
      </c>
      <c r="I140" s="61">
        <f t="shared" ref="I140:M140" si="1">I129/I$136</f>
        <v>4.1827123477254126E-2</v>
      </c>
      <c r="J140" s="61">
        <f t="shared" si="1"/>
        <v>0.1077043790050425</v>
      </c>
      <c r="K140" s="61">
        <f t="shared" si="1"/>
        <v>0.61989651235364285</v>
      </c>
      <c r="L140" s="61">
        <f t="shared" si="1"/>
        <v>0.1737160046995829</v>
      </c>
      <c r="M140" s="61">
        <f t="shared" si="1"/>
        <v>0.19944828950214838</v>
      </c>
      <c r="N140" s="61">
        <f>N129/N$136</f>
        <v>0.21815981715810695</v>
      </c>
      <c r="O140" s="61">
        <f t="shared" ref="O140:P140" si="2">O129/O$136</f>
        <v>5.7024211767068789E-2</v>
      </c>
      <c r="P140" s="61">
        <f t="shared" si="2"/>
        <v>7.1580115659612698E-2</v>
      </c>
    </row>
    <row r="141" spans="7:16" ht="14.5" x14ac:dyDescent="0.3">
      <c r="G141" s="14" t="s">
        <v>116</v>
      </c>
      <c r="H141" s="61">
        <f t="shared" ref="H141:P146" si="3">H130/H$136</f>
        <v>2.8991255790836737E-2</v>
      </c>
      <c r="I141" s="61">
        <f t="shared" si="3"/>
        <v>7.2881522799587872E-2</v>
      </c>
      <c r="J141" s="61">
        <f t="shared" si="3"/>
        <v>0.19016790625537658</v>
      </c>
      <c r="K141" s="61">
        <f t="shared" si="3"/>
        <v>6.3536889388110147E-3</v>
      </c>
      <c r="L141" s="61">
        <f t="shared" si="3"/>
        <v>0.51134324547173526</v>
      </c>
      <c r="M141" s="61">
        <f t="shared" si="3"/>
        <v>0.22236304805530768</v>
      </c>
      <c r="N141" s="61">
        <f t="shared" si="3"/>
        <v>0.23365200611898221</v>
      </c>
      <c r="O141" s="61">
        <f t="shared" si="3"/>
        <v>0.88757414398727041</v>
      </c>
      <c r="P141" s="61">
        <f t="shared" si="3"/>
        <v>0.91725954372679186</v>
      </c>
    </row>
    <row r="142" spans="7:16" ht="14.5" x14ac:dyDescent="0.3">
      <c r="G142" s="14" t="s">
        <v>117</v>
      </c>
      <c r="H142" s="61">
        <f t="shared" si="3"/>
        <v>7.393969262984362E-3</v>
      </c>
      <c r="I142" s="61">
        <f t="shared" si="3"/>
        <v>2.1489221300271439E-2</v>
      </c>
      <c r="J142" s="61">
        <f t="shared" si="3"/>
        <v>6.7078591763067907E-2</v>
      </c>
      <c r="K142" s="61">
        <f t="shared" si="3"/>
        <v>0.23949595166899745</v>
      </c>
      <c r="L142" s="61">
        <f t="shared" si="3"/>
        <v>0.19004882546338275</v>
      </c>
      <c r="M142" s="61">
        <f t="shared" si="3"/>
        <v>3.1981063787141204E-3</v>
      </c>
      <c r="N142" s="61">
        <f t="shared" si="3"/>
        <v>3.6291170959721576E-3</v>
      </c>
      <c r="O142" s="61">
        <f t="shared" si="3"/>
        <v>2.3914271652512632E-2</v>
      </c>
      <c r="P142" s="61">
        <f t="shared" si="3"/>
        <v>0</v>
      </c>
    </row>
    <row r="143" spans="7:16" ht="14.5" x14ac:dyDescent="0.3">
      <c r="G143" s="14" t="s">
        <v>118</v>
      </c>
      <c r="H143" s="61">
        <f t="shared" si="3"/>
        <v>1.0245195469854237E-2</v>
      </c>
      <c r="I143" s="61">
        <f t="shared" si="3"/>
        <v>2.7516831357333769E-2</v>
      </c>
      <c r="J143" s="61">
        <f t="shared" si="3"/>
        <v>7.0219987733762534E-2</v>
      </c>
      <c r="K143" s="61">
        <f t="shared" si="3"/>
        <v>5.8950957833839392E-2</v>
      </c>
      <c r="L143" s="61">
        <f t="shared" si="3"/>
        <v>2.6933278034342718E-2</v>
      </c>
      <c r="M143" s="61">
        <f t="shared" si="3"/>
        <v>0.37281804343134972</v>
      </c>
      <c r="N143" s="61">
        <f t="shared" si="3"/>
        <v>0.4118613820205459</v>
      </c>
      <c r="O143" s="61">
        <f t="shared" si="3"/>
        <v>1.1876972680449988E-2</v>
      </c>
      <c r="P143" s="61">
        <f t="shared" si="3"/>
        <v>0</v>
      </c>
    </row>
    <row r="144" spans="7:16" ht="14.5" x14ac:dyDescent="0.3">
      <c r="G144" s="14" t="s">
        <v>119</v>
      </c>
      <c r="H144" s="61">
        <f t="shared" si="3"/>
        <v>0.92592266026577785</v>
      </c>
      <c r="I144" s="61">
        <f t="shared" si="3"/>
        <v>0.82715605526859215</v>
      </c>
      <c r="J144" s="61">
        <f t="shared" si="3"/>
        <v>0.53402318191861065</v>
      </c>
      <c r="K144" s="61">
        <f t="shared" si="3"/>
        <v>0</v>
      </c>
      <c r="L144" s="61">
        <f t="shared" si="3"/>
        <v>0</v>
      </c>
      <c r="M144" s="61">
        <f t="shared" si="3"/>
        <v>0.11505184560225205</v>
      </c>
      <c r="N144" s="61">
        <f t="shared" si="3"/>
        <v>0.13064746330708429</v>
      </c>
      <c r="O144" s="61">
        <f t="shared" si="3"/>
        <v>0</v>
      </c>
      <c r="P144" s="61">
        <f t="shared" si="3"/>
        <v>0</v>
      </c>
    </row>
    <row r="145" spans="7:16" ht="14.5" x14ac:dyDescent="0.3">
      <c r="G145" s="14" t="s">
        <v>120</v>
      </c>
      <c r="H145" s="61">
        <f t="shared" si="3"/>
        <v>1.7845845625060046E-5</v>
      </c>
      <c r="I145" s="61">
        <f t="shared" si="3"/>
        <v>5.0607879786175056E-5</v>
      </c>
      <c r="J145" s="61">
        <f t="shared" si="3"/>
        <v>1.6259504231659643E-4</v>
      </c>
      <c r="K145" s="61">
        <f t="shared" si="3"/>
        <v>6.3076449497555634E-6</v>
      </c>
      <c r="L145" s="61">
        <f t="shared" si="3"/>
        <v>1.8437922207965574E-5</v>
      </c>
      <c r="M145" s="61">
        <f t="shared" si="3"/>
        <v>5.5747850584354683E-6</v>
      </c>
      <c r="N145" s="61">
        <f t="shared" si="3"/>
        <v>4.6956352014691831E-6</v>
      </c>
      <c r="O145" s="61">
        <f t="shared" si="3"/>
        <v>1.2425610648166566E-4</v>
      </c>
      <c r="P145" s="61">
        <f t="shared" si="3"/>
        <v>0</v>
      </c>
    </row>
    <row r="146" spans="7:16" ht="14.5" x14ac:dyDescent="0.3">
      <c r="G146" s="58" t="s">
        <v>121</v>
      </c>
      <c r="H146" s="61">
        <f t="shared" si="3"/>
        <v>3.5609199385499019E-3</v>
      </c>
      <c r="I146" s="61">
        <f t="shared" si="3"/>
        <v>9.078637917174481E-3</v>
      </c>
      <c r="J146" s="61">
        <f t="shared" si="3"/>
        <v>3.0643358281823203E-2</v>
      </c>
      <c r="K146" s="61">
        <f t="shared" si="3"/>
        <v>7.5296581559759504E-2</v>
      </c>
      <c r="L146" s="61">
        <f t="shared" si="3"/>
        <v>9.7940208408748369E-2</v>
      </c>
      <c r="M146" s="61">
        <f t="shared" si="3"/>
        <v>8.7115092245169612E-2</v>
      </c>
      <c r="N146" s="61">
        <f t="shared" si="3"/>
        <v>2.0455186641068924E-3</v>
      </c>
      <c r="O146" s="61">
        <f t="shared" si="3"/>
        <v>1.9486143806216428E-2</v>
      </c>
      <c r="P146" s="61">
        <f t="shared" si="3"/>
        <v>1.1160340613595528E-2</v>
      </c>
    </row>
    <row r="147" spans="7:16" ht="14.5" x14ac:dyDescent="0.3">
      <c r="G147" s="60" t="s">
        <v>122</v>
      </c>
      <c r="H147" s="61">
        <f>SUM(H140:H146)</f>
        <v>1.0000000000000002</v>
      </c>
      <c r="I147" s="61">
        <f t="shared" ref="I147:M147" si="4">SUM(I140:I146)</f>
        <v>1</v>
      </c>
      <c r="J147" s="61">
        <f t="shared" si="4"/>
        <v>1</v>
      </c>
      <c r="K147" s="61">
        <f t="shared" si="4"/>
        <v>1.0000000000000002</v>
      </c>
      <c r="L147" s="61">
        <f t="shared" si="4"/>
        <v>1</v>
      </c>
      <c r="M147" s="61">
        <f t="shared" si="4"/>
        <v>1</v>
      </c>
      <c r="N147" s="61">
        <f>SUM(N140:N146)</f>
        <v>0.99999999999999978</v>
      </c>
      <c r="O147" s="61">
        <f t="shared" ref="O147:P147" si="5">SUM(O140:O146)</f>
        <v>0.99999999999999978</v>
      </c>
      <c r="P147" s="61">
        <f t="shared" si="5"/>
        <v>1.0000000000000002</v>
      </c>
    </row>
  </sheetData>
  <mergeCells count="9">
    <mergeCell ref="S3:T3"/>
    <mergeCell ref="U3:V3"/>
    <mergeCell ref="W3:X3"/>
    <mergeCell ref="G3:H3"/>
    <mergeCell ref="I3:J3"/>
    <mergeCell ref="K3:L3"/>
    <mergeCell ref="M3:N3"/>
    <mergeCell ref="O3:P3"/>
    <mergeCell ref="Q3:R3"/>
  </mergeCells>
  <phoneticPr fontId="3" type="noConversion"/>
  <dataValidations count="1">
    <dataValidation allowBlank="1" showInputMessage="1" showErrorMessage="1" sqref="A1" xr:uid="{DA329ACF-03E9-4C6C-B256-722DB6DF9FD0}"/>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新北市</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2025-10-30T07:22:27Z</dcterms:created>
  <dcterms:modified xsi:type="dcterms:W3CDTF">2025-10-30T07:22:27Z</dcterms:modified>
</cp:coreProperties>
</file>