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A42279E6-CB7A-47F8-980C-82AB01E074D5}" xr6:coauthVersionLast="36" xr6:coauthVersionMax="36" xr10:uidLastSave="{00000000-0000-0000-0000-000000000000}"/>
  <bookViews>
    <workbookView xWindow="0" yWindow="0" windowWidth="15950" windowHeight="5870" xr2:uid="{D40F4910-A468-48A8-A2D9-442C59F0953D}"/>
  </bookViews>
  <sheets>
    <sheet name="新竹市" sheetId="1" r:id="rId1"/>
  </sheets>
  <definedNames>
    <definedName name="_xlnm._FilterDatabase" localSheetId="0" hidden="1">新竹市!$A$4:$X$4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5" i="1" s="1"/>
  <c r="P135" i="1"/>
  <c r="O135" i="1"/>
  <c r="N135" i="1"/>
  <c r="M135" i="1"/>
  <c r="L135" i="1"/>
  <c r="K135" i="1"/>
  <c r="J135" i="1"/>
  <c r="I135" i="1"/>
  <c r="H135" i="1"/>
  <c r="H146" i="1" s="1"/>
  <c r="P134" i="1"/>
  <c r="P145" i="1" s="1"/>
  <c r="O134" i="1"/>
  <c r="N134" i="1"/>
  <c r="M134" i="1"/>
  <c r="M145" i="1" s="1"/>
  <c r="L134" i="1"/>
  <c r="L136" i="1" s="1"/>
  <c r="K134" i="1"/>
  <c r="J134" i="1"/>
  <c r="I134" i="1"/>
  <c r="H134" i="1"/>
  <c r="P133" i="1"/>
  <c r="O133" i="1"/>
  <c r="N133" i="1"/>
  <c r="M133" i="1"/>
  <c r="L133" i="1"/>
  <c r="K133" i="1"/>
  <c r="J133" i="1"/>
  <c r="J144" i="1" s="1"/>
  <c r="I133" i="1"/>
  <c r="H133" i="1"/>
  <c r="H144" i="1" s="1"/>
  <c r="P132" i="1"/>
  <c r="P143" i="1" s="1"/>
  <c r="O132" i="1"/>
  <c r="N132" i="1"/>
  <c r="N136" i="1" s="1"/>
  <c r="M132" i="1"/>
  <c r="L132" i="1"/>
  <c r="K132" i="1"/>
  <c r="J132" i="1"/>
  <c r="I132" i="1"/>
  <c r="H132" i="1"/>
  <c r="P131" i="1"/>
  <c r="O131" i="1"/>
  <c r="N131" i="1"/>
  <c r="M131" i="1"/>
  <c r="L131" i="1"/>
  <c r="K131" i="1"/>
  <c r="J131" i="1"/>
  <c r="J142" i="1" s="1"/>
  <c r="I131" i="1"/>
  <c r="H131" i="1"/>
  <c r="H142" i="1" s="1"/>
  <c r="P130" i="1"/>
  <c r="P141" i="1" s="1"/>
  <c r="O130" i="1"/>
  <c r="N130" i="1"/>
  <c r="M130" i="1"/>
  <c r="L130" i="1"/>
  <c r="K130" i="1"/>
  <c r="J130" i="1"/>
  <c r="I130" i="1"/>
  <c r="H130" i="1"/>
  <c r="P129" i="1"/>
  <c r="P136" i="1" s="1"/>
  <c r="O129" i="1"/>
  <c r="N129" i="1"/>
  <c r="M129" i="1"/>
  <c r="M136" i="1" s="1"/>
  <c r="L129" i="1"/>
  <c r="K129" i="1"/>
  <c r="J129" i="1"/>
  <c r="J140" i="1" s="1"/>
  <c r="I129" i="1"/>
  <c r="I136" i="1" s="1"/>
  <c r="H129" i="1"/>
  <c r="H136" i="1" s="1"/>
  <c r="N146" i="1" l="1"/>
  <c r="N142" i="1"/>
  <c r="N141" i="1"/>
  <c r="N144" i="1"/>
  <c r="L140" i="1"/>
  <c r="I146" i="1"/>
  <c r="I143" i="1"/>
  <c r="I145" i="1"/>
  <c r="I141" i="1"/>
  <c r="O140" i="1"/>
  <c r="L143" i="1"/>
  <c r="L146" i="1"/>
  <c r="L141" i="1"/>
  <c r="L144" i="1"/>
  <c r="I142" i="1"/>
  <c r="N145" i="1"/>
  <c r="M146" i="1"/>
  <c r="M144" i="1"/>
  <c r="M141" i="1"/>
  <c r="I144" i="1"/>
  <c r="N140" i="1"/>
  <c r="L142" i="1"/>
  <c r="M142" i="1"/>
  <c r="P142" i="1"/>
  <c r="P144" i="1"/>
  <c r="P146" i="1"/>
  <c r="P140" i="1"/>
  <c r="H145" i="1"/>
  <c r="H141" i="1"/>
  <c r="H143" i="1"/>
  <c r="M143" i="1"/>
  <c r="O136" i="1"/>
  <c r="I140" i="1"/>
  <c r="I147" i="1" s="1"/>
  <c r="N143" i="1"/>
  <c r="L145" i="1"/>
  <c r="J143" i="1"/>
  <c r="H140" i="1"/>
  <c r="H147" i="1" s="1"/>
  <c r="K136" i="1"/>
  <c r="K145" i="1" s="1"/>
  <c r="M140" i="1"/>
  <c r="M147" i="1" s="1"/>
  <c r="J141" i="1"/>
  <c r="J147" i="1" s="1"/>
  <c r="K144" i="1" l="1"/>
  <c r="N147" i="1"/>
  <c r="K143" i="1"/>
  <c r="K141" i="1"/>
  <c r="K146" i="1"/>
  <c r="O142" i="1"/>
  <c r="O144" i="1"/>
  <c r="O146" i="1"/>
  <c r="K142" i="1"/>
  <c r="O145" i="1"/>
  <c r="L147" i="1"/>
  <c r="O141" i="1"/>
  <c r="O147" i="1" s="1"/>
  <c r="K140" i="1"/>
  <c r="K147" i="1" s="1"/>
  <c r="O143" i="1"/>
  <c r="P147" i="1"/>
</calcChain>
</file>

<file path=xl/sharedStrings.xml><?xml version="1.0" encoding="utf-8"?>
<sst xmlns="http://schemas.openxmlformats.org/spreadsheetml/2006/main" count="282" uniqueCount="124">
  <si>
    <t>新竹市民國112年各污染源行業別排放量分類統計表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</si>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</sst>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52C04604-30F5-4748-BB4D-389AF9EF7BF1}"/>
    <cellStyle name="一般 2 2" xfId="4" xr:uid="{1C0E601D-2CF5-42C8-9353-DB48F81AD780}"/>
    <cellStyle name="一般 2 5" xfId="3" xr:uid="{F11BB2FF-1FCF-4A94-BC81-45DF5892C677}"/>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29D858-2BEA-4369-9D15-9EA19D299802}">
  <sheetPr codeName="工作表16"/>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0</v>
      </c>
      <c r="H6" s="31">
        <v>0</v>
      </c>
      <c r="I6" s="30">
        <v>0</v>
      </c>
      <c r="J6" s="32">
        <v>0</v>
      </c>
      <c r="K6" s="33">
        <v>0</v>
      </c>
      <c r="L6" s="31">
        <v>0</v>
      </c>
      <c r="M6" s="30">
        <v>0</v>
      </c>
      <c r="N6" s="32">
        <v>0</v>
      </c>
      <c r="O6" s="33">
        <v>0</v>
      </c>
      <c r="P6" s="31">
        <v>0</v>
      </c>
      <c r="Q6" s="30">
        <v>0</v>
      </c>
      <c r="R6" s="32">
        <v>0</v>
      </c>
      <c r="S6" s="33">
        <v>0</v>
      </c>
      <c r="T6" s="31">
        <v>0</v>
      </c>
      <c r="U6" s="30">
        <v>0</v>
      </c>
      <c r="V6" s="32">
        <v>0</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v>
      </c>
      <c r="R7" s="32">
        <v>0</v>
      </c>
      <c r="S7" s="33">
        <v>0</v>
      </c>
      <c r="T7" s="31">
        <v>0</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0</v>
      </c>
      <c r="H10" s="31">
        <v>0</v>
      </c>
      <c r="I10" s="30">
        <v>0</v>
      </c>
      <c r="J10" s="32">
        <v>0</v>
      </c>
      <c r="K10" s="33">
        <v>0</v>
      </c>
      <c r="L10" s="31">
        <v>0</v>
      </c>
      <c r="M10" s="30">
        <v>48.624000000000002</v>
      </c>
      <c r="N10" s="32">
        <v>0.13424250952734124</v>
      </c>
      <c r="O10" s="33">
        <v>1.9410000000000001</v>
      </c>
      <c r="P10" s="31">
        <v>1.1146768347946433E-3</v>
      </c>
      <c r="Q10" s="30">
        <v>0</v>
      </c>
      <c r="R10" s="32">
        <v>0</v>
      </c>
      <c r="S10" s="33">
        <v>0</v>
      </c>
      <c r="T10" s="31">
        <v>0</v>
      </c>
      <c r="U10" s="30">
        <v>0</v>
      </c>
      <c r="V10" s="32">
        <v>0</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2.5219999999999998</v>
      </c>
      <c r="H12" s="31">
        <v>4.8233022116573926E-4</v>
      </c>
      <c r="I12" s="30">
        <v>1.7465849072334176</v>
      </c>
      <c r="J12" s="32">
        <v>1.1421668547848224E-3</v>
      </c>
      <c r="K12" s="33">
        <v>1.4131678038442237</v>
      </c>
      <c r="L12" s="31">
        <v>2.7754681361948719E-3</v>
      </c>
      <c r="M12" s="30">
        <v>0</v>
      </c>
      <c r="N12" s="32">
        <v>0</v>
      </c>
      <c r="O12" s="33">
        <v>0</v>
      </c>
      <c r="P12" s="31">
        <v>0</v>
      </c>
      <c r="Q12" s="30">
        <v>0</v>
      </c>
      <c r="R12" s="32">
        <v>0</v>
      </c>
      <c r="S12" s="33">
        <v>0</v>
      </c>
      <c r="T12" s="31">
        <v>0</v>
      </c>
      <c r="U12" s="30">
        <v>0</v>
      </c>
      <c r="V12" s="32">
        <v>0</v>
      </c>
      <c r="W12" s="33">
        <v>0</v>
      </c>
      <c r="X12" s="32">
        <v>0</v>
      </c>
    </row>
    <row r="13" spans="1:24" x14ac:dyDescent="0.3">
      <c r="A13" s="29"/>
      <c r="B13" s="21"/>
      <c r="C13" s="22"/>
      <c r="D13" s="23" t="s">
        <v>23</v>
      </c>
      <c r="E13" s="23" t="s">
        <v>17</v>
      </c>
      <c r="F13" s="23" t="s">
        <v>18</v>
      </c>
      <c r="G13" s="30">
        <v>4.0000000000000001E-3</v>
      </c>
      <c r="H13" s="31">
        <v>7.6499638567127562E-7</v>
      </c>
      <c r="I13" s="30">
        <v>2.6506997784710336E-3</v>
      </c>
      <c r="J13" s="32">
        <v>1.7334063843198423E-6</v>
      </c>
      <c r="K13" s="33">
        <v>2.0754591548938117E-3</v>
      </c>
      <c r="L13" s="31">
        <v>4.0762114284742711E-6</v>
      </c>
      <c r="M13" s="30">
        <v>0</v>
      </c>
      <c r="N13" s="32">
        <v>0</v>
      </c>
      <c r="O13" s="33">
        <v>8.3000000000000004E-2</v>
      </c>
      <c r="P13" s="31">
        <v>4.7665212410074913E-5</v>
      </c>
      <c r="Q13" s="30">
        <v>2.532742093349586E-2</v>
      </c>
      <c r="R13" s="32">
        <v>2.8505689186883146E-6</v>
      </c>
      <c r="S13" s="33">
        <v>2.394181634201872E-2</v>
      </c>
      <c r="T13" s="31">
        <v>4.1476368999545799E-6</v>
      </c>
      <c r="U13" s="30">
        <v>0</v>
      </c>
      <c r="V13" s="32">
        <v>0</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0.62331871618714363</v>
      </c>
      <c r="R14" s="32">
        <v>7.0153726408436445E-5</v>
      </c>
      <c r="S14" s="33">
        <v>0.57299999999999995</v>
      </c>
      <c r="T14" s="31">
        <v>9.9265482189125534E-5</v>
      </c>
      <c r="U14" s="30">
        <v>0</v>
      </c>
      <c r="V14" s="32">
        <v>0</v>
      </c>
      <c r="W14" s="33">
        <v>0</v>
      </c>
      <c r="X14" s="32">
        <v>0</v>
      </c>
    </row>
    <row r="15" spans="1:24" x14ac:dyDescent="0.3">
      <c r="A15" s="29"/>
      <c r="B15" s="34"/>
      <c r="C15" s="35"/>
      <c r="D15" s="23"/>
      <c r="E15" s="23" t="s">
        <v>17</v>
      </c>
      <c r="F15" s="23" t="s">
        <v>19</v>
      </c>
      <c r="G15" s="30">
        <v>1.9280000000000002</v>
      </c>
      <c r="H15" s="31">
        <v>3.687282578935549E-4</v>
      </c>
      <c r="I15" s="30">
        <v>1.2187544510864166</v>
      </c>
      <c r="J15" s="32">
        <v>7.969958588256266E-4</v>
      </c>
      <c r="K15" s="33">
        <v>0.8735820901924467</v>
      </c>
      <c r="L15" s="31">
        <v>1.7157192861909547E-3</v>
      </c>
      <c r="M15" s="30">
        <v>0</v>
      </c>
      <c r="N15" s="32">
        <v>0</v>
      </c>
      <c r="O15" s="33">
        <v>0</v>
      </c>
      <c r="P15" s="31">
        <v>0</v>
      </c>
      <c r="Q15" s="30">
        <v>43.206748951654262</v>
      </c>
      <c r="R15" s="32">
        <v>4.8628644804599407E-3</v>
      </c>
      <c r="S15" s="33">
        <v>35.076058183657985</v>
      </c>
      <c r="T15" s="31">
        <v>6.0765127903920297E-3</v>
      </c>
      <c r="U15" s="30">
        <v>0.104</v>
      </c>
      <c r="V15" s="32">
        <v>2.7273691352910235E-5</v>
      </c>
      <c r="W15" s="33">
        <v>0</v>
      </c>
      <c r="X15" s="32">
        <v>0</v>
      </c>
    </row>
    <row r="16" spans="1:24" x14ac:dyDescent="0.3">
      <c r="A16" s="29"/>
      <c r="B16" s="34"/>
      <c r="C16" s="35"/>
      <c r="D16" s="23" t="s">
        <v>24</v>
      </c>
      <c r="E16" s="23" t="s">
        <v>17</v>
      </c>
      <c r="F16" s="23" t="s">
        <v>18</v>
      </c>
      <c r="G16" s="30">
        <v>3.5631440475038372</v>
      </c>
      <c r="H16" s="31">
        <v>6.8144807949163894E-4</v>
      </c>
      <c r="I16" s="30">
        <v>2.6099441100876395</v>
      </c>
      <c r="J16" s="32">
        <v>1.7067545030518146E-3</v>
      </c>
      <c r="K16" s="33">
        <v>2.353879031636215</v>
      </c>
      <c r="L16" s="31">
        <v>4.6230293606970077E-3</v>
      </c>
      <c r="M16" s="30">
        <v>0.98699999999999999</v>
      </c>
      <c r="N16" s="32">
        <v>2.7249374157511884E-3</v>
      </c>
      <c r="O16" s="33">
        <v>0.15900000000000003</v>
      </c>
      <c r="P16" s="31">
        <v>9.131046714701098E-5</v>
      </c>
      <c r="Q16" s="30">
        <v>0.15793435314193871</v>
      </c>
      <c r="R16" s="32">
        <v>1.7775309986819676E-5</v>
      </c>
      <c r="S16" s="33">
        <v>0.15385977083990329</v>
      </c>
      <c r="T16" s="31">
        <v>2.6654388031293819E-5</v>
      </c>
      <c r="U16" s="30">
        <v>107.652</v>
      </c>
      <c r="V16" s="32">
        <v>2.8231417514648971E-2</v>
      </c>
      <c r="W16" s="33">
        <v>0</v>
      </c>
      <c r="X16" s="32">
        <v>0</v>
      </c>
    </row>
    <row r="17" spans="1:24" x14ac:dyDescent="0.3">
      <c r="A17" s="29"/>
      <c r="B17" s="34"/>
      <c r="C17" s="35"/>
      <c r="D17" s="23"/>
      <c r="E17" s="23" t="s">
        <v>17</v>
      </c>
      <c r="F17" s="23" t="s">
        <v>19</v>
      </c>
      <c r="G17" s="30">
        <v>0.22185595249616261</v>
      </c>
      <c r="H17" s="31">
        <v>4.2429750449805654E-5</v>
      </c>
      <c r="I17" s="30">
        <v>0.13819832000849139</v>
      </c>
      <c r="J17" s="32">
        <v>9.037381454914299E-5</v>
      </c>
      <c r="K17" s="33">
        <v>0.10358163204044353</v>
      </c>
      <c r="L17" s="31">
        <v>2.0343480685114956E-4</v>
      </c>
      <c r="M17" s="30">
        <v>0</v>
      </c>
      <c r="N17" s="32">
        <v>0</v>
      </c>
      <c r="O17" s="33">
        <v>0</v>
      </c>
      <c r="P17" s="31">
        <v>0</v>
      </c>
      <c r="Q17" s="30">
        <v>0.76005740642962027</v>
      </c>
      <c r="R17" s="32">
        <v>8.5543491572873679E-5</v>
      </c>
      <c r="S17" s="33">
        <v>0.61614022916009681</v>
      </c>
      <c r="T17" s="31">
        <v>1.0673901735374401E-4</v>
      </c>
      <c r="U17" s="30">
        <v>105.258</v>
      </c>
      <c r="V17" s="32">
        <v>2.7603598119467554E-2</v>
      </c>
      <c r="W17" s="33">
        <v>0</v>
      </c>
      <c r="X17" s="32">
        <v>0</v>
      </c>
    </row>
    <row r="18" spans="1:24" x14ac:dyDescent="0.3">
      <c r="A18" s="29"/>
      <c r="B18" s="34"/>
      <c r="C18" s="35"/>
      <c r="D18" s="23" t="s">
        <v>25</v>
      </c>
      <c r="E18" s="23" t="s">
        <v>17</v>
      </c>
      <c r="F18" s="23" t="s">
        <v>18</v>
      </c>
      <c r="G18" s="30">
        <v>0</v>
      </c>
      <c r="H18" s="31">
        <v>0</v>
      </c>
      <c r="I18" s="30">
        <v>0</v>
      </c>
      <c r="J18" s="32">
        <v>0</v>
      </c>
      <c r="K18" s="33">
        <v>0</v>
      </c>
      <c r="L18" s="31">
        <v>0</v>
      </c>
      <c r="M18" s="30">
        <v>0</v>
      </c>
      <c r="N18" s="32">
        <v>0</v>
      </c>
      <c r="O18" s="33">
        <v>0</v>
      </c>
      <c r="P18" s="31">
        <v>0</v>
      </c>
      <c r="Q18" s="30">
        <v>0</v>
      </c>
      <c r="R18" s="32">
        <v>0</v>
      </c>
      <c r="S18" s="33">
        <v>0</v>
      </c>
      <c r="T18" s="31">
        <v>0</v>
      </c>
      <c r="U18" s="30">
        <v>0</v>
      </c>
      <c r="V18" s="32">
        <v>0</v>
      </c>
      <c r="W18" s="33">
        <v>0</v>
      </c>
      <c r="X18" s="32">
        <v>0</v>
      </c>
    </row>
    <row r="19" spans="1:24" x14ac:dyDescent="0.3">
      <c r="A19" s="29"/>
      <c r="B19" s="34"/>
      <c r="C19" s="35"/>
      <c r="D19" s="23"/>
      <c r="E19" s="23" t="s">
        <v>17</v>
      </c>
      <c r="F19" s="23" t="s">
        <v>19</v>
      </c>
      <c r="G19" s="30">
        <v>17.952999999999996</v>
      </c>
      <c r="H19" s="31">
        <v>3.4334950279891023E-3</v>
      </c>
      <c r="I19" s="30">
        <v>9.6851488281073692</v>
      </c>
      <c r="J19" s="32">
        <v>6.3335346190781794E-3</v>
      </c>
      <c r="K19" s="33">
        <v>6.4553294167158821</v>
      </c>
      <c r="L19" s="31">
        <v>1.2678296983555775E-2</v>
      </c>
      <c r="M19" s="30">
        <v>0</v>
      </c>
      <c r="N19" s="32">
        <v>0</v>
      </c>
      <c r="O19" s="33">
        <v>0</v>
      </c>
      <c r="P19" s="31">
        <v>0</v>
      </c>
      <c r="Q19" s="30">
        <v>0</v>
      </c>
      <c r="R19" s="32">
        <v>0</v>
      </c>
      <c r="S19" s="33">
        <v>0</v>
      </c>
      <c r="T19" s="31">
        <v>0</v>
      </c>
      <c r="U19" s="30">
        <v>0</v>
      </c>
      <c r="V19" s="32">
        <v>0</v>
      </c>
      <c r="W19" s="33">
        <v>0</v>
      </c>
      <c r="X19" s="32">
        <v>0</v>
      </c>
    </row>
    <row r="20" spans="1:24" x14ac:dyDescent="0.3">
      <c r="A20" s="29"/>
      <c r="B20" s="34"/>
      <c r="C20" s="35"/>
      <c r="D20" s="23" t="s">
        <v>26</v>
      </c>
      <c r="E20" s="23" t="s">
        <v>17</v>
      </c>
      <c r="F20" s="23" t="s">
        <v>18</v>
      </c>
      <c r="G20" s="30">
        <v>1.3945407307820756</v>
      </c>
      <c r="H20" s="31">
        <v>2.6670465467991682E-4</v>
      </c>
      <c r="I20" s="30">
        <v>0.9603981822254456</v>
      </c>
      <c r="J20" s="32">
        <v>6.2804560293094349E-4</v>
      </c>
      <c r="K20" s="33">
        <v>0.80004660244448667</v>
      </c>
      <c r="L20" s="31">
        <v>1.5712952464068519E-3</v>
      </c>
      <c r="M20" s="30">
        <v>2.2160000000000002</v>
      </c>
      <c r="N20" s="32">
        <v>6.1179952515751108E-3</v>
      </c>
      <c r="O20" s="33">
        <v>8.0139999999999993</v>
      </c>
      <c r="P20" s="31">
        <v>4.6022772560763894E-3</v>
      </c>
      <c r="Q20" s="30">
        <v>0</v>
      </c>
      <c r="R20" s="32">
        <v>0</v>
      </c>
      <c r="S20" s="33">
        <v>0</v>
      </c>
      <c r="T20" s="31">
        <v>0</v>
      </c>
      <c r="U20" s="30">
        <v>22.047999999999998</v>
      </c>
      <c r="V20" s="32">
        <v>5.7820225668169696E-3</v>
      </c>
      <c r="W20" s="33">
        <v>5.0000000000000001E-3</v>
      </c>
      <c r="X20" s="32">
        <v>1.4503010825047279E-2</v>
      </c>
    </row>
    <row r="21" spans="1:24" x14ac:dyDescent="0.3">
      <c r="A21" s="29"/>
      <c r="B21" s="34"/>
      <c r="C21" s="35"/>
      <c r="D21" s="23"/>
      <c r="E21" s="23" t="s">
        <v>17</v>
      </c>
      <c r="F21" s="23" t="s">
        <v>19</v>
      </c>
      <c r="G21" s="30">
        <v>0.94145926921792444</v>
      </c>
      <c r="H21" s="31">
        <v>1.8005323455210816E-4</v>
      </c>
      <c r="I21" s="30">
        <v>0.48151925362260506</v>
      </c>
      <c r="J21" s="32">
        <v>3.1488611240756932E-4</v>
      </c>
      <c r="K21" s="33">
        <v>0.31942860482052715</v>
      </c>
      <c r="L21" s="31">
        <v>6.2735926480694468E-4</v>
      </c>
      <c r="M21" s="30">
        <v>0</v>
      </c>
      <c r="N21" s="32">
        <v>0</v>
      </c>
      <c r="O21" s="33">
        <v>0</v>
      </c>
      <c r="P21" s="31">
        <v>0</v>
      </c>
      <c r="Q21" s="30">
        <v>4.5894702108997878</v>
      </c>
      <c r="R21" s="32">
        <v>5.1653901795957913E-4</v>
      </c>
      <c r="S21" s="33">
        <v>4.5429999999999984</v>
      </c>
      <c r="T21" s="31">
        <v>7.8702109177172287E-4</v>
      </c>
      <c r="U21" s="30">
        <v>0</v>
      </c>
      <c r="V21" s="32">
        <v>0</v>
      </c>
      <c r="W21" s="33">
        <v>0</v>
      </c>
      <c r="X21" s="32">
        <v>0</v>
      </c>
    </row>
    <row r="22" spans="1:24" x14ac:dyDescent="0.3">
      <c r="A22" s="29"/>
      <c r="B22" s="34"/>
      <c r="C22" s="35"/>
      <c r="D22" s="23" t="s">
        <v>27</v>
      </c>
      <c r="E22" s="23" t="s">
        <v>17</v>
      </c>
      <c r="F22" s="23" t="s">
        <v>18</v>
      </c>
      <c r="G22" s="30">
        <v>3.2612955522231846</v>
      </c>
      <c r="H22" s="31">
        <v>6.2371982751413578E-4</v>
      </c>
      <c r="I22" s="30">
        <v>2.7993937565258102</v>
      </c>
      <c r="J22" s="32">
        <v>1.8306437602624084E-3</v>
      </c>
      <c r="K22" s="33">
        <v>2.4161493966617571</v>
      </c>
      <c r="L22" s="31">
        <v>4.7453286470856941E-3</v>
      </c>
      <c r="M22" s="30">
        <v>103.854</v>
      </c>
      <c r="N22" s="32">
        <v>0.28672305002575882</v>
      </c>
      <c r="O22" s="33">
        <v>207.32299999999998</v>
      </c>
      <c r="P22" s="31">
        <v>0.11906138352402361</v>
      </c>
      <c r="Q22" s="30">
        <v>25.38683245777051</v>
      </c>
      <c r="R22" s="32">
        <v>2.8572556099607464E-3</v>
      </c>
      <c r="S22" s="33">
        <v>20.520967525400849</v>
      </c>
      <c r="T22" s="31">
        <v>3.5550152467649244E-3</v>
      </c>
      <c r="U22" s="30">
        <v>18.094999999999999</v>
      </c>
      <c r="V22" s="32">
        <v>4.7453600483741412E-3</v>
      </c>
      <c r="W22" s="33">
        <v>0</v>
      </c>
      <c r="X22" s="32">
        <v>0</v>
      </c>
    </row>
    <row r="23" spans="1:24" x14ac:dyDescent="0.3">
      <c r="A23" s="29"/>
      <c r="B23" s="34"/>
      <c r="C23" s="35"/>
      <c r="D23" s="23"/>
      <c r="E23" s="23" t="s">
        <v>17</v>
      </c>
      <c r="F23" s="23" t="s">
        <v>19</v>
      </c>
      <c r="G23" s="30">
        <v>18.260704447776821</v>
      </c>
      <c r="H23" s="31">
        <v>3.4923432255901639E-3</v>
      </c>
      <c r="I23" s="30">
        <v>9.5974781460889549</v>
      </c>
      <c r="J23" s="32">
        <v>6.2762029962506209E-3</v>
      </c>
      <c r="K23" s="33">
        <v>6.4056116955441675</v>
      </c>
      <c r="L23" s="31">
        <v>1.258065114804994E-2</v>
      </c>
      <c r="M23" s="30">
        <v>0</v>
      </c>
      <c r="N23" s="32">
        <v>0</v>
      </c>
      <c r="O23" s="33">
        <v>0</v>
      </c>
      <c r="P23" s="31">
        <v>0</v>
      </c>
      <c r="Q23" s="30">
        <v>2.1606214223738456</v>
      </c>
      <c r="R23" s="32">
        <v>2.4317518502350388E-4</v>
      </c>
      <c r="S23" s="33">
        <v>1.7490324745991548</v>
      </c>
      <c r="T23" s="31">
        <v>3.029992180724687E-4</v>
      </c>
      <c r="U23" s="30">
        <v>1E-3</v>
      </c>
      <c r="V23" s="32">
        <v>2.6224703223952153E-7</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v>
      </c>
      <c r="H28" s="31">
        <v>0</v>
      </c>
      <c r="I28" s="30">
        <v>0</v>
      </c>
      <c r="J28" s="32">
        <v>0</v>
      </c>
      <c r="K28" s="33">
        <v>0</v>
      </c>
      <c r="L28" s="31">
        <v>0</v>
      </c>
      <c r="M28" s="30">
        <v>0</v>
      </c>
      <c r="N28" s="32">
        <v>0</v>
      </c>
      <c r="O28" s="33">
        <v>0</v>
      </c>
      <c r="P28" s="31">
        <v>0</v>
      </c>
      <c r="Q28" s="30">
        <v>0</v>
      </c>
      <c r="R28" s="32">
        <v>0</v>
      </c>
      <c r="S28" s="33">
        <v>0</v>
      </c>
      <c r="T28" s="31">
        <v>0</v>
      </c>
      <c r="U28" s="30">
        <v>0</v>
      </c>
      <c r="V28" s="32">
        <v>0</v>
      </c>
      <c r="W28" s="33">
        <v>0</v>
      </c>
      <c r="X28" s="32">
        <v>0</v>
      </c>
    </row>
    <row r="29" spans="1:24" x14ac:dyDescent="0.3">
      <c r="A29" s="29"/>
      <c r="B29" s="34"/>
      <c r="C29" s="35"/>
      <c r="D29" s="23"/>
      <c r="E29" s="23" t="s">
        <v>17</v>
      </c>
      <c r="F29" s="23" t="s">
        <v>19</v>
      </c>
      <c r="G29" s="30">
        <v>3.0000000000000001E-3</v>
      </c>
      <c r="H29" s="31">
        <v>5.7374728925345674E-7</v>
      </c>
      <c r="I29" s="30">
        <v>1.6590000000000003E-3</v>
      </c>
      <c r="J29" s="32">
        <v>1.0848913237716349E-6</v>
      </c>
      <c r="K29" s="33">
        <v>1.1464790463303304E-3</v>
      </c>
      <c r="L29" s="31">
        <v>2.2516901766718118E-6</v>
      </c>
      <c r="M29" s="30">
        <v>0</v>
      </c>
      <c r="N29" s="32">
        <v>0</v>
      </c>
      <c r="O29" s="33">
        <v>0</v>
      </c>
      <c r="P29" s="31">
        <v>0</v>
      </c>
      <c r="Q29" s="30">
        <v>0</v>
      </c>
      <c r="R29" s="32">
        <v>0</v>
      </c>
      <c r="S29" s="33">
        <v>0</v>
      </c>
      <c r="T29" s="31">
        <v>0</v>
      </c>
      <c r="U29" s="30">
        <v>0</v>
      </c>
      <c r="V29" s="32">
        <v>0</v>
      </c>
      <c r="W29" s="33">
        <v>0</v>
      </c>
      <c r="X29" s="32">
        <v>0</v>
      </c>
    </row>
    <row r="30" spans="1:24" x14ac:dyDescent="0.3">
      <c r="A30" s="29"/>
      <c r="B30" s="34"/>
      <c r="C30" s="35"/>
      <c r="D30" s="23" t="s">
        <v>31</v>
      </c>
      <c r="E30" s="23" t="s">
        <v>17</v>
      </c>
      <c r="F30" s="23" t="s">
        <v>18</v>
      </c>
      <c r="G30" s="30">
        <v>2.0999999999999998E-2</v>
      </c>
      <c r="H30" s="31">
        <v>4.0162310247741971E-6</v>
      </c>
      <c r="I30" s="30">
        <v>1.3662333333333335E-2</v>
      </c>
      <c r="J30" s="32">
        <v>8.9343863145324496E-6</v>
      </c>
      <c r="K30" s="33">
        <v>9.8828314031383993E-3</v>
      </c>
      <c r="L30" s="31">
        <v>1.9409926818443349E-5</v>
      </c>
      <c r="M30" s="30">
        <v>0.16300000000000001</v>
      </c>
      <c r="N30" s="32">
        <v>4.5001499368535334E-4</v>
      </c>
      <c r="O30" s="33">
        <v>0.47300000000000003</v>
      </c>
      <c r="P30" s="31">
        <v>2.7163428277066786E-4</v>
      </c>
      <c r="Q30" s="30">
        <v>0</v>
      </c>
      <c r="R30" s="32">
        <v>0</v>
      </c>
      <c r="S30" s="33">
        <v>0</v>
      </c>
      <c r="T30" s="31">
        <v>0</v>
      </c>
      <c r="U30" s="30">
        <v>3.3000000000000002E-2</v>
      </c>
      <c r="V30" s="32">
        <v>8.6541520639042106E-6</v>
      </c>
      <c r="W30" s="33">
        <v>0</v>
      </c>
      <c r="X30" s="32">
        <v>0</v>
      </c>
    </row>
    <row r="31" spans="1:24" x14ac:dyDescent="0.3">
      <c r="A31" s="29"/>
      <c r="B31" s="34"/>
      <c r="C31" s="35"/>
      <c r="D31" s="23"/>
      <c r="E31" s="23" t="s">
        <v>17</v>
      </c>
      <c r="F31" s="23" t="s">
        <v>19</v>
      </c>
      <c r="G31" s="30">
        <v>5.7000000000000002E-2</v>
      </c>
      <c r="H31" s="31">
        <v>1.0901198495815678E-5</v>
      </c>
      <c r="I31" s="30">
        <v>4.1236590589744264E-2</v>
      </c>
      <c r="J31" s="32">
        <v>2.6966376945591676E-5</v>
      </c>
      <c r="K31" s="33">
        <v>3.5322815234627894E-2</v>
      </c>
      <c r="L31" s="31">
        <v>6.9374173327271308E-5</v>
      </c>
      <c r="M31" s="30">
        <v>0</v>
      </c>
      <c r="N31" s="32">
        <v>0</v>
      </c>
      <c r="O31" s="33">
        <v>0</v>
      </c>
      <c r="P31" s="31">
        <v>0</v>
      </c>
      <c r="Q31" s="30">
        <v>4.4174481486881918E-2</v>
      </c>
      <c r="R31" s="32">
        <v>4.971781542870947E-6</v>
      </c>
      <c r="S31" s="33">
        <v>3.2000000000000001E-2</v>
      </c>
      <c r="T31" s="31">
        <v>5.5436220419755977E-6</v>
      </c>
      <c r="U31" s="30">
        <v>0</v>
      </c>
      <c r="V31" s="32">
        <v>0</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v>
      </c>
      <c r="H34" s="31">
        <v>0</v>
      </c>
      <c r="I34" s="30">
        <v>0</v>
      </c>
      <c r="J34" s="32">
        <v>0</v>
      </c>
      <c r="K34" s="33">
        <v>0</v>
      </c>
      <c r="L34" s="31">
        <v>0</v>
      </c>
      <c r="M34" s="30">
        <v>0</v>
      </c>
      <c r="N34" s="32">
        <v>0</v>
      </c>
      <c r="O34" s="33">
        <v>0</v>
      </c>
      <c r="P34" s="31">
        <v>0</v>
      </c>
      <c r="Q34" s="30">
        <v>0</v>
      </c>
      <c r="R34" s="32">
        <v>0</v>
      </c>
      <c r="S34" s="33">
        <v>0</v>
      </c>
      <c r="T34" s="31">
        <v>0</v>
      </c>
      <c r="U34" s="30">
        <v>0</v>
      </c>
      <c r="V34" s="32">
        <v>0</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0</v>
      </c>
      <c r="R35" s="32">
        <v>0</v>
      </c>
      <c r="S35" s="33">
        <v>0</v>
      </c>
      <c r="T35" s="31">
        <v>0</v>
      </c>
      <c r="U35" s="30">
        <v>0</v>
      </c>
      <c r="V35" s="32">
        <v>0</v>
      </c>
      <c r="W35" s="33">
        <v>0</v>
      </c>
      <c r="X35" s="32">
        <v>0</v>
      </c>
    </row>
    <row r="36" spans="1:24" x14ac:dyDescent="0.3">
      <c r="A36" s="29"/>
      <c r="B36" s="34"/>
      <c r="C36" s="35"/>
      <c r="D36" s="23" t="s">
        <v>34</v>
      </c>
      <c r="E36" s="23" t="s">
        <v>17</v>
      </c>
      <c r="F36" s="23" t="s">
        <v>18</v>
      </c>
      <c r="G36" s="30">
        <v>0</v>
      </c>
      <c r="H36" s="31">
        <v>0</v>
      </c>
      <c r="I36" s="30">
        <v>0</v>
      </c>
      <c r="J36" s="32">
        <v>0</v>
      </c>
      <c r="K36" s="33">
        <v>0</v>
      </c>
      <c r="L36" s="31">
        <v>0</v>
      </c>
      <c r="M36" s="30">
        <v>0</v>
      </c>
      <c r="N36" s="32">
        <v>0</v>
      </c>
      <c r="O36" s="33">
        <v>0</v>
      </c>
      <c r="P36" s="31">
        <v>0</v>
      </c>
      <c r="Q36" s="30">
        <v>0</v>
      </c>
      <c r="R36" s="32">
        <v>0</v>
      </c>
      <c r="S36" s="33">
        <v>0</v>
      </c>
      <c r="T36" s="31">
        <v>0</v>
      </c>
      <c r="U36" s="30">
        <v>0</v>
      </c>
      <c r="V36" s="32">
        <v>0</v>
      </c>
      <c r="W36" s="33">
        <v>0</v>
      </c>
      <c r="X36" s="32">
        <v>0</v>
      </c>
    </row>
    <row r="37" spans="1:24" x14ac:dyDescent="0.3">
      <c r="A37" s="29"/>
      <c r="B37" s="34"/>
      <c r="C37" s="35"/>
      <c r="D37" s="23"/>
      <c r="E37" s="23" t="s">
        <v>17</v>
      </c>
      <c r="F37" s="23" t="s">
        <v>22</v>
      </c>
      <c r="G37" s="30">
        <v>2.6680000000000001</v>
      </c>
      <c r="H37" s="31">
        <v>5.1025258924274086E-4</v>
      </c>
      <c r="I37" s="30">
        <v>1.7672711700219028</v>
      </c>
      <c r="J37" s="32">
        <v>1.1556944901196552E-3</v>
      </c>
      <c r="K37" s="33">
        <v>1.3786464348104499</v>
      </c>
      <c r="L37" s="31">
        <v>2.7076680069317905E-3</v>
      </c>
      <c r="M37" s="30">
        <v>0</v>
      </c>
      <c r="N37" s="32">
        <v>0</v>
      </c>
      <c r="O37" s="33">
        <v>0</v>
      </c>
      <c r="P37" s="31">
        <v>0</v>
      </c>
      <c r="Q37" s="30">
        <v>11.55894420801272</v>
      </c>
      <c r="R37" s="32">
        <v>1.3009444261510702E-3</v>
      </c>
      <c r="S37" s="33">
        <v>9.73</v>
      </c>
      <c r="T37" s="31">
        <v>1.6856075771382053E-3</v>
      </c>
      <c r="U37" s="30">
        <v>0</v>
      </c>
      <c r="V37" s="32">
        <v>0</v>
      </c>
      <c r="W37" s="33">
        <v>0</v>
      </c>
      <c r="X37" s="32">
        <v>0</v>
      </c>
    </row>
    <row r="38" spans="1:24" x14ac:dyDescent="0.3">
      <c r="A38" s="29"/>
      <c r="B38" s="34"/>
      <c r="C38" s="35"/>
      <c r="D38" s="23" t="s">
        <v>35</v>
      </c>
      <c r="E38" s="23" t="s">
        <v>17</v>
      </c>
      <c r="F38" s="23" t="s">
        <v>18</v>
      </c>
      <c r="G38" s="30">
        <v>2.8695057833859096E-2</v>
      </c>
      <c r="H38" s="31">
        <v>5.4879038823826081E-6</v>
      </c>
      <c r="I38" s="30">
        <v>1.9015495860855949E-2</v>
      </c>
      <c r="J38" s="32">
        <v>1.2435049111909615E-5</v>
      </c>
      <c r="K38" s="33">
        <v>1.4888855120372562E-2</v>
      </c>
      <c r="L38" s="31">
        <v>2.9241780670776654E-5</v>
      </c>
      <c r="M38" s="30">
        <v>3.6999999999999991E-2</v>
      </c>
      <c r="N38" s="32">
        <v>1.0215064273839307E-4</v>
      </c>
      <c r="O38" s="33">
        <v>2.4999999999999998E-2</v>
      </c>
      <c r="P38" s="31">
        <v>1.4356991689781598E-5</v>
      </c>
      <c r="Q38" s="30">
        <v>0</v>
      </c>
      <c r="R38" s="32">
        <v>0</v>
      </c>
      <c r="S38" s="33">
        <v>0</v>
      </c>
      <c r="T38" s="31">
        <v>0</v>
      </c>
      <c r="U38" s="30">
        <v>3.6999999999999998E-2</v>
      </c>
      <c r="V38" s="32">
        <v>9.7031401928622952E-6</v>
      </c>
      <c r="W38" s="33">
        <v>1E-3</v>
      </c>
      <c r="X38" s="32">
        <v>2.9006021650094561E-3</v>
      </c>
    </row>
    <row r="39" spans="1:24" x14ac:dyDescent="0.3">
      <c r="A39" s="29"/>
      <c r="B39" s="34"/>
      <c r="C39" s="35"/>
      <c r="D39" s="23"/>
      <c r="E39" s="23" t="s">
        <v>17</v>
      </c>
      <c r="F39" s="23" t="s">
        <v>19</v>
      </c>
      <c r="G39" s="30">
        <v>3.0494216614090441E-4</v>
      </c>
      <c r="H39" s="31">
        <v>5.831991373414038E-8</v>
      </c>
      <c r="I39" s="30">
        <v>2.0207753305904308E-4</v>
      </c>
      <c r="J39" s="32">
        <v>1.3214717440924142E-7</v>
      </c>
      <c r="K39" s="33">
        <v>1.5822375260757243E-4</v>
      </c>
      <c r="L39" s="31">
        <v>3.1075218566181361E-7</v>
      </c>
      <c r="M39" s="30">
        <v>0</v>
      </c>
      <c r="N39" s="32">
        <v>0</v>
      </c>
      <c r="O39" s="33">
        <v>0</v>
      </c>
      <c r="P39" s="31">
        <v>0</v>
      </c>
      <c r="Q39" s="30">
        <v>0</v>
      </c>
      <c r="R39" s="32">
        <v>0</v>
      </c>
      <c r="S39" s="33">
        <v>0</v>
      </c>
      <c r="T39" s="31">
        <v>0</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21.312999999999999</v>
      </c>
      <c r="H41" s="31">
        <v>4.0760919919529742E-3</v>
      </c>
      <c r="I41" s="30">
        <v>10.904435771333796</v>
      </c>
      <c r="J41" s="32">
        <v>7.1308786973749783E-3</v>
      </c>
      <c r="K41" s="33">
        <v>7.2283950431532453</v>
      </c>
      <c r="L41" s="31">
        <v>1.4196601467657187E-2</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v>
      </c>
      <c r="H42" s="31">
        <v>0</v>
      </c>
      <c r="I42" s="30">
        <v>0</v>
      </c>
      <c r="J42" s="32">
        <v>0</v>
      </c>
      <c r="K42" s="33">
        <v>0</v>
      </c>
      <c r="L42" s="31">
        <v>0</v>
      </c>
      <c r="M42" s="30">
        <v>0</v>
      </c>
      <c r="N42" s="32">
        <v>0</v>
      </c>
      <c r="O42" s="33">
        <v>0</v>
      </c>
      <c r="P42" s="31">
        <v>0</v>
      </c>
      <c r="Q42" s="30">
        <v>0</v>
      </c>
      <c r="R42" s="32">
        <v>0</v>
      </c>
      <c r="S42" s="33">
        <v>0</v>
      </c>
      <c r="T42" s="31">
        <v>0</v>
      </c>
      <c r="U42" s="30">
        <v>0</v>
      </c>
      <c r="V42" s="32">
        <v>0</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71.13765923175967</v>
      </c>
      <c r="R43" s="32">
        <v>8.0064528041270851E-3</v>
      </c>
      <c r="S43" s="33">
        <v>71.13765923175967</v>
      </c>
      <c r="T43" s="31">
        <v>1.2323759241616617E-2</v>
      </c>
      <c r="U43" s="30">
        <v>0</v>
      </c>
      <c r="V43" s="32">
        <v>0</v>
      </c>
      <c r="W43" s="33">
        <v>0</v>
      </c>
      <c r="X43" s="32">
        <v>0</v>
      </c>
    </row>
    <row r="44" spans="1:24" x14ac:dyDescent="0.3">
      <c r="A44" s="29"/>
      <c r="B44" s="34"/>
      <c r="C44" s="35"/>
      <c r="D44" s="23"/>
      <c r="E44" s="23" t="s">
        <v>17</v>
      </c>
      <c r="F44" s="23" t="s">
        <v>19</v>
      </c>
      <c r="G44" s="30">
        <v>0</v>
      </c>
      <c r="H44" s="31">
        <v>0</v>
      </c>
      <c r="I44" s="30">
        <v>0</v>
      </c>
      <c r="J44" s="32">
        <v>0</v>
      </c>
      <c r="K44" s="33">
        <v>0</v>
      </c>
      <c r="L44" s="31">
        <v>0</v>
      </c>
      <c r="M44" s="30">
        <v>0</v>
      </c>
      <c r="N44" s="32">
        <v>0</v>
      </c>
      <c r="O44" s="33">
        <v>0</v>
      </c>
      <c r="P44" s="31">
        <v>0</v>
      </c>
      <c r="Q44" s="30">
        <v>0.96881615167151369</v>
      </c>
      <c r="R44" s="32">
        <v>1.0903902205951358E-4</v>
      </c>
      <c r="S44" s="33">
        <v>0.89799999999999969</v>
      </c>
      <c r="T44" s="31">
        <v>1.5556789355294015E-4</v>
      </c>
      <c r="U44" s="30">
        <v>0</v>
      </c>
      <c r="V44" s="32">
        <v>0</v>
      </c>
      <c r="W44" s="33">
        <v>0</v>
      </c>
      <c r="X44" s="32">
        <v>0</v>
      </c>
    </row>
    <row r="45" spans="1:24" x14ac:dyDescent="0.3">
      <c r="A45" s="29"/>
      <c r="B45" s="34"/>
      <c r="C45" s="35"/>
      <c r="D45" s="23" t="s">
        <v>38</v>
      </c>
      <c r="E45" s="23" t="s">
        <v>17</v>
      </c>
      <c r="F45" s="23" t="s">
        <v>18</v>
      </c>
      <c r="G45" s="30">
        <v>0</v>
      </c>
      <c r="H45" s="31">
        <v>0</v>
      </c>
      <c r="I45" s="30">
        <v>0</v>
      </c>
      <c r="J45" s="32">
        <v>0</v>
      </c>
      <c r="K45" s="33">
        <v>0</v>
      </c>
      <c r="L45" s="31">
        <v>0</v>
      </c>
      <c r="M45" s="30">
        <v>0</v>
      </c>
      <c r="N45" s="32">
        <v>0</v>
      </c>
      <c r="O45" s="33">
        <v>0.01</v>
      </c>
      <c r="P45" s="31">
        <v>5.7427966759126401E-6</v>
      </c>
      <c r="Q45" s="30">
        <v>0</v>
      </c>
      <c r="R45" s="32">
        <v>0</v>
      </c>
      <c r="S45" s="33">
        <v>0</v>
      </c>
      <c r="T45" s="31">
        <v>0</v>
      </c>
      <c r="U45" s="30">
        <v>0</v>
      </c>
      <c r="V45" s="32">
        <v>0</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2.1999999999999999E-2</v>
      </c>
      <c r="H47" s="31">
        <v>4.2074801211920157E-6</v>
      </c>
      <c r="I47" s="30">
        <v>1.2052370247797994E-2</v>
      </c>
      <c r="J47" s="32">
        <v>7.8815623343697595E-6</v>
      </c>
      <c r="K47" s="33">
        <v>8.2997187484615369E-3</v>
      </c>
      <c r="L47" s="31">
        <v>1.6300686205184332E-5</v>
      </c>
      <c r="M47" s="30">
        <v>0</v>
      </c>
      <c r="N47" s="32">
        <v>0</v>
      </c>
      <c r="O47" s="33">
        <v>0</v>
      </c>
      <c r="P47" s="31">
        <v>0</v>
      </c>
      <c r="Q47" s="30">
        <v>3.4073228839980567</v>
      </c>
      <c r="R47" s="32">
        <v>3.8348984425078071E-4</v>
      </c>
      <c r="S47" s="33">
        <v>3.1549999999999994</v>
      </c>
      <c r="T47" s="31">
        <v>5.4656648570103143E-4</v>
      </c>
      <c r="U47" s="30">
        <v>0</v>
      </c>
      <c r="V47" s="32">
        <v>0</v>
      </c>
      <c r="W47" s="33">
        <v>0</v>
      </c>
      <c r="X47" s="32">
        <v>0</v>
      </c>
    </row>
    <row r="48" spans="1:24" x14ac:dyDescent="0.3">
      <c r="A48" s="29"/>
      <c r="B48" s="34"/>
      <c r="C48" s="35"/>
      <c r="D48" s="23" t="s">
        <v>39</v>
      </c>
      <c r="E48" s="23" t="s">
        <v>17</v>
      </c>
      <c r="F48" s="23" t="s">
        <v>18</v>
      </c>
      <c r="G48" s="30">
        <v>4.3384440695381388</v>
      </c>
      <c r="H48" s="31">
        <v>8.297235081584142E-4</v>
      </c>
      <c r="I48" s="30">
        <v>3.753678949880936</v>
      </c>
      <c r="J48" s="32">
        <v>2.4546918173297457E-3</v>
      </c>
      <c r="K48" s="33">
        <v>3.3977728590723002</v>
      </c>
      <c r="L48" s="31">
        <v>6.6732416905688659E-3</v>
      </c>
      <c r="M48" s="30">
        <v>30.353000000000019</v>
      </c>
      <c r="N48" s="32">
        <v>8.3799417811849922E-2</v>
      </c>
      <c r="O48" s="33">
        <v>48.954000000000001</v>
      </c>
      <c r="P48" s="31">
        <v>2.8113286847262737E-2</v>
      </c>
      <c r="Q48" s="30">
        <v>51.731476175985534</v>
      </c>
      <c r="R48" s="32">
        <v>5.8223116555111247E-3</v>
      </c>
      <c r="S48" s="33">
        <v>33.12825224297665</v>
      </c>
      <c r="T48" s="31">
        <v>5.7390784170716523E-3</v>
      </c>
      <c r="U48" s="30">
        <v>5.6049999999999995</v>
      </c>
      <c r="V48" s="32">
        <v>1.4698946157025179E-3</v>
      </c>
      <c r="W48" s="33">
        <v>0</v>
      </c>
      <c r="X48" s="32">
        <v>0</v>
      </c>
    </row>
    <row r="49" spans="1:24" x14ac:dyDescent="0.3">
      <c r="A49" s="29"/>
      <c r="B49" s="34"/>
      <c r="C49" s="35"/>
      <c r="D49" s="23"/>
      <c r="E49" s="23" t="s">
        <v>17</v>
      </c>
      <c r="F49" s="23" t="s">
        <v>22</v>
      </c>
      <c r="G49" s="30">
        <v>2.7505559304618621</v>
      </c>
      <c r="H49" s="31">
        <v>5.2604133634750431E-4</v>
      </c>
      <c r="I49" s="30">
        <v>1.9887559168732702</v>
      </c>
      <c r="J49" s="32">
        <v>1.3005328748133293E-3</v>
      </c>
      <c r="K49" s="33">
        <v>1.5769711701389491</v>
      </c>
      <c r="L49" s="31">
        <v>3.0971787090764082E-3</v>
      </c>
      <c r="M49" s="30">
        <v>0</v>
      </c>
      <c r="N49" s="32">
        <v>0</v>
      </c>
      <c r="O49" s="33">
        <v>0</v>
      </c>
      <c r="P49" s="31">
        <v>0</v>
      </c>
      <c r="Q49" s="30">
        <v>669.95114807645848</v>
      </c>
      <c r="R49" s="32">
        <v>7.5402147133767E-2</v>
      </c>
      <c r="S49" s="33">
        <v>368.84174775702371</v>
      </c>
      <c r="T49" s="31">
        <v>6.3897476339582496E-2</v>
      </c>
      <c r="U49" s="30">
        <v>2.1080000000000001</v>
      </c>
      <c r="V49" s="32">
        <v>5.5281674396091135E-4</v>
      </c>
      <c r="W49" s="33">
        <v>0</v>
      </c>
      <c r="X49" s="32">
        <v>0</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0</v>
      </c>
      <c r="R51" s="32">
        <v>0</v>
      </c>
      <c r="S51" s="33">
        <v>0</v>
      </c>
      <c r="T51" s="31">
        <v>0</v>
      </c>
      <c r="U51" s="30">
        <v>0</v>
      </c>
      <c r="V51" s="32">
        <v>0</v>
      </c>
      <c r="W51" s="33">
        <v>0</v>
      </c>
      <c r="X51" s="32">
        <v>0</v>
      </c>
    </row>
    <row r="52" spans="1:24" x14ac:dyDescent="0.3">
      <c r="A52" s="29"/>
      <c r="B52" s="34"/>
      <c r="C52" s="35"/>
      <c r="D52" s="23" t="s">
        <v>41</v>
      </c>
      <c r="E52" s="23" t="s">
        <v>17</v>
      </c>
      <c r="F52" s="23" t="s">
        <v>18</v>
      </c>
      <c r="G52" s="30">
        <v>0.309</v>
      </c>
      <c r="H52" s="31">
        <v>5.9095970793106042E-5</v>
      </c>
      <c r="I52" s="30">
        <v>0.2894240068625557</v>
      </c>
      <c r="J52" s="32">
        <v>1.8926678356625E-4</v>
      </c>
      <c r="K52" s="33">
        <v>0.26955658552593514</v>
      </c>
      <c r="L52" s="31">
        <v>5.2941038707048722E-4</v>
      </c>
      <c r="M52" s="30">
        <v>0</v>
      </c>
      <c r="N52" s="32">
        <v>0</v>
      </c>
      <c r="O52" s="33">
        <v>3.4709999999999996</v>
      </c>
      <c r="P52" s="31">
        <v>1.9933247262092771E-3</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13.867908031619171</v>
      </c>
      <c r="R53" s="32">
        <v>1.5608153592093857E-3</v>
      </c>
      <c r="S53" s="33">
        <v>11.209</v>
      </c>
      <c r="T53" s="31">
        <v>1.9418268583907647E-3</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0.99755615598611347</v>
      </c>
      <c r="R54" s="32">
        <v>1.1227367288469171E-4</v>
      </c>
      <c r="S54" s="33">
        <v>0.99755615598611347</v>
      </c>
      <c r="T54" s="31">
        <v>1.7281482170103331E-4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3.5874857059782999</v>
      </c>
      <c r="R55" s="32">
        <v>4.0376694005096373E-4</v>
      </c>
      <c r="S55" s="33">
        <v>3.5874857059782999</v>
      </c>
      <c r="T55" s="31">
        <v>6.2148952609167784E-4</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0.10666755676744194</v>
      </c>
      <c r="R56" s="32">
        <v>1.200529745022572E-5</v>
      </c>
      <c r="S56" s="33">
        <v>0.10666755676744194</v>
      </c>
      <c r="T56" s="31">
        <v>1.8478894339364825E-5</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407.35693471661443</v>
      </c>
      <c r="R59" s="32">
        <v>4.5847503382376545E-2</v>
      </c>
      <c r="S59" s="33">
        <v>407.35693471661443</v>
      </c>
      <c r="T59" s="31">
        <v>7.0569777570207451E-2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16.496704130395052</v>
      </c>
      <c r="R60" s="32">
        <v>1.856683006863525E-3</v>
      </c>
      <c r="S60" s="33">
        <v>16.496704130395052</v>
      </c>
      <c r="T60" s="31">
        <v>2.8578591449127467E-3</v>
      </c>
      <c r="U60" s="30">
        <v>0</v>
      </c>
      <c r="V60" s="32">
        <v>0</v>
      </c>
      <c r="W60" s="33">
        <v>0</v>
      </c>
      <c r="X60" s="32">
        <v>0</v>
      </c>
    </row>
    <row r="61" spans="1:24" x14ac:dyDescent="0.3">
      <c r="A61" s="29"/>
      <c r="B61" s="34"/>
      <c r="C61" s="22"/>
      <c r="D61" s="23" t="s">
        <v>48</v>
      </c>
      <c r="E61" s="23"/>
      <c r="F61" s="23"/>
      <c r="G61" s="30">
        <v>67.20799999999997</v>
      </c>
      <c r="H61" s="31">
        <v>1.2853469272048768E-2</v>
      </c>
      <c r="I61" s="30">
        <v>40.614327624904938</v>
      </c>
      <c r="J61" s="32">
        <v>2.6559452478045805E-2</v>
      </c>
      <c r="K61" s="33">
        <v>29.817005556303823</v>
      </c>
      <c r="L61" s="31">
        <v>5.8560737523984156E-2</v>
      </c>
      <c r="M61" s="30">
        <v>131.428</v>
      </c>
      <c r="N61" s="32">
        <v>0.3628501263195007</v>
      </c>
      <c r="O61" s="33">
        <v>218.05199999999999</v>
      </c>
      <c r="P61" s="31">
        <v>0.12522283007761029</v>
      </c>
      <c r="Q61" s="30">
        <v>53.445947461894342</v>
      </c>
      <c r="R61" s="32">
        <v>6.015273211779644E-3</v>
      </c>
      <c r="S61" s="33">
        <v>42.150999999999996</v>
      </c>
      <c r="T61" s="31">
        <v>7.3021628966035432E-3</v>
      </c>
      <c r="U61" s="30">
        <v>41.915999999999997</v>
      </c>
      <c r="V61" s="32">
        <v>1.0992346603351784E-2</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2086.4652241173812</v>
      </c>
      <c r="R63" s="32">
        <v>0.23482899950256111</v>
      </c>
      <c r="S63" s="33">
        <v>2086.4652241173812</v>
      </c>
      <c r="T63" s="31">
        <v>0.36145545644477095</v>
      </c>
      <c r="U63" s="30">
        <v>0</v>
      </c>
      <c r="V63" s="32">
        <v>0</v>
      </c>
      <c r="W63" s="33">
        <v>0</v>
      </c>
      <c r="X63" s="32">
        <v>0</v>
      </c>
    </row>
    <row r="64" spans="1:24" x14ac:dyDescent="0.3">
      <c r="A64" s="29"/>
      <c r="B64" s="34"/>
      <c r="C64" s="22"/>
      <c r="D64" s="23" t="s">
        <v>51</v>
      </c>
      <c r="E64" s="23"/>
      <c r="F64" s="23"/>
      <c r="G64" s="30">
        <v>3.0000000000000001E-3</v>
      </c>
      <c r="H64" s="31">
        <v>5.7374728925345674E-7</v>
      </c>
      <c r="I64" s="30">
        <v>1.9880248338532752E-3</v>
      </c>
      <c r="J64" s="32">
        <v>1.3000547882398818E-6</v>
      </c>
      <c r="K64" s="33">
        <v>1.5565943661703587E-3</v>
      </c>
      <c r="L64" s="31">
        <v>3.0571585713557033E-6</v>
      </c>
      <c r="M64" s="30">
        <v>6.8000000000000005E-2</v>
      </c>
      <c r="N64" s="32">
        <v>1.8773631638407379E-4</v>
      </c>
      <c r="O64" s="33">
        <v>4.7E-2</v>
      </c>
      <c r="P64" s="31">
        <v>2.6991144376789407E-5</v>
      </c>
      <c r="Q64" s="30">
        <v>125.18548950280116</v>
      </c>
      <c r="R64" s="32">
        <v>1.4089467158321219E-2</v>
      </c>
      <c r="S64" s="33">
        <v>125.18548950280116</v>
      </c>
      <c r="T64" s="31">
        <v>2.1686907466976039E-2</v>
      </c>
      <c r="U64" s="30">
        <v>4.0000000000000001E-3</v>
      </c>
      <c r="V64" s="32">
        <v>1.0489881289580861E-6</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78.204204579694832</v>
      </c>
      <c r="R65" s="32">
        <v>8.8017834690304816E-3</v>
      </c>
      <c r="S65" s="33">
        <v>78.204204579694832</v>
      </c>
      <c r="T65" s="31">
        <v>1.3547954758848913E-2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0.27249398628661048</v>
      </c>
      <c r="R66" s="32">
        <v>3.0668850566257704E-5</v>
      </c>
      <c r="S66" s="33">
        <v>0.27249398628661048</v>
      </c>
      <c r="T66" s="31">
        <v>4.7206364646382813E-5</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52.448949119136557</v>
      </c>
      <c r="H68" s="31">
        <v>1.0030814127099026E-2</v>
      </c>
      <c r="I68" s="30">
        <v>50.41635713557109</v>
      </c>
      <c r="J68" s="32">
        <v>3.2969420393341303E-2</v>
      </c>
      <c r="K68" s="33">
        <v>34.825208165995207</v>
      </c>
      <c r="L68" s="31">
        <v>6.8396870731232545E-2</v>
      </c>
      <c r="M68" s="30">
        <v>0</v>
      </c>
      <c r="N68" s="32">
        <v>0</v>
      </c>
      <c r="O68" s="33">
        <v>1.1667444000000005</v>
      </c>
      <c r="P68" s="31">
        <v>6.70037586195969E-4</v>
      </c>
      <c r="Q68" s="30">
        <v>289.01472671620854</v>
      </c>
      <c r="R68" s="32">
        <v>3.2528238827936089E-2</v>
      </c>
      <c r="S68" s="33">
        <v>128.00825588053175</v>
      </c>
      <c r="T68" s="31">
        <v>2.2175918401692755E-2</v>
      </c>
      <c r="U68" s="30">
        <v>57.919039499999961</v>
      </c>
      <c r="V68" s="32">
        <v>1.5189096219038609E-2</v>
      </c>
      <c r="W68" s="33">
        <v>0</v>
      </c>
      <c r="X68" s="32">
        <v>0</v>
      </c>
    </row>
    <row r="69" spans="1:24" x14ac:dyDescent="0.3">
      <c r="A69" s="29"/>
      <c r="B69" s="34"/>
      <c r="C69" s="22"/>
      <c r="D69" s="23" t="s">
        <v>56</v>
      </c>
      <c r="E69" s="23"/>
      <c r="F69" s="23"/>
      <c r="G69" s="30">
        <v>0.10699999999999998</v>
      </c>
      <c r="H69" s="31">
        <v>2.0463653316706622E-5</v>
      </c>
      <c r="I69" s="30">
        <v>8.4433223049447004E-2</v>
      </c>
      <c r="J69" s="32">
        <v>5.5214509417974841E-5</v>
      </c>
      <c r="K69" s="33">
        <v>7.1477342987138065E-2</v>
      </c>
      <c r="L69" s="31">
        <v>1.4038183390607578E-4</v>
      </c>
      <c r="M69" s="30">
        <v>1.6999999999999998E-2</v>
      </c>
      <c r="N69" s="32">
        <v>4.693407909601844E-5</v>
      </c>
      <c r="O69" s="33">
        <v>0.43099999999999999</v>
      </c>
      <c r="P69" s="31">
        <v>2.4751453673183476E-4</v>
      </c>
      <c r="Q69" s="30">
        <v>1.8089303341795367E-2</v>
      </c>
      <c r="R69" s="32">
        <v>2.0359280166047771E-6</v>
      </c>
      <c r="S69" s="33">
        <v>1.0999999999999999E-2</v>
      </c>
      <c r="T69" s="31">
        <v>1.9056200769291115E-6</v>
      </c>
      <c r="U69" s="30">
        <v>1.0229999999999999</v>
      </c>
      <c r="V69" s="32">
        <v>2.6827871398103049E-4</v>
      </c>
      <c r="W69" s="33">
        <v>0</v>
      </c>
      <c r="X69" s="32">
        <v>0</v>
      </c>
    </row>
    <row r="70" spans="1:24" x14ac:dyDescent="0.3">
      <c r="A70" s="29"/>
      <c r="B70" s="34"/>
      <c r="C70" s="22"/>
      <c r="D70" s="23" t="s">
        <v>48</v>
      </c>
      <c r="E70" s="23"/>
      <c r="F70" s="23"/>
      <c r="G70" s="30">
        <v>3.9957714265045978</v>
      </c>
      <c r="H70" s="31">
        <v>7.6418767481114364E-4</v>
      </c>
      <c r="I70" s="30">
        <v>3.1202350387266171</v>
      </c>
      <c r="J70" s="32">
        <v>2.0404556489709209E-3</v>
      </c>
      <c r="K70" s="33">
        <v>2.2964479699948717</v>
      </c>
      <c r="L70" s="31">
        <v>4.5102344886515343E-3</v>
      </c>
      <c r="M70" s="30">
        <v>11.686175751490724</v>
      </c>
      <c r="N70" s="32">
        <v>3.2263523355908146E-2</v>
      </c>
      <c r="O70" s="33">
        <v>41.426042753888126</v>
      </c>
      <c r="P70" s="31">
        <v>2.3790134062324362E-2</v>
      </c>
      <c r="Q70" s="30">
        <v>9.2444886932408394</v>
      </c>
      <c r="R70" s="32">
        <v>1.040455410257226E-3</v>
      </c>
      <c r="S70" s="33">
        <v>8.18769630193637</v>
      </c>
      <c r="T70" s="31">
        <v>1.4184216778880172E-3</v>
      </c>
      <c r="U70" s="30">
        <v>14.207508010622908</v>
      </c>
      <c r="V70" s="32">
        <v>3.725876811305086E-3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655.77114728001993</v>
      </c>
      <c r="H72" s="31">
        <v>0.12541563937418027</v>
      </c>
      <c r="I72" s="30">
        <v>364.31730404445557</v>
      </c>
      <c r="J72" s="32">
        <v>0.23824272589373269</v>
      </c>
      <c r="K72" s="33">
        <v>36.43173040444556</v>
      </c>
      <c r="L72" s="31">
        <v>7.1552087875847686E-2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7.6840453849633068</v>
      </c>
      <c r="R73" s="32">
        <v>8.6482950639473041E-4</v>
      </c>
      <c r="S73" s="33">
        <v>6.4776502595240668</v>
      </c>
      <c r="T73" s="31">
        <v>1.1221763987158302E-3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595.38178735591305</v>
      </c>
      <c r="R74" s="32">
        <v>6.7009460704517354E-2</v>
      </c>
      <c r="S74" s="33">
        <v>595.38178735591305</v>
      </c>
      <c r="T74" s="31">
        <v>0.10314286249303337</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109.32336074141224</v>
      </c>
      <c r="R75" s="32">
        <v>1.2304204799782047E-2</v>
      </c>
      <c r="S75" s="33">
        <v>109.32336074141224</v>
      </c>
      <c r="T75" s="31">
        <v>1.8938981009654458E-2</v>
      </c>
      <c r="U75" s="30">
        <v>0</v>
      </c>
      <c r="V75" s="32">
        <v>0</v>
      </c>
      <c r="W75" s="33">
        <v>0</v>
      </c>
      <c r="X75" s="32">
        <v>0</v>
      </c>
    </row>
    <row r="76" spans="1:24" x14ac:dyDescent="0.3">
      <c r="A76" s="29"/>
      <c r="B76" s="34"/>
      <c r="C76" s="22"/>
      <c r="D76" s="23" t="s">
        <v>62</v>
      </c>
      <c r="E76" s="23"/>
      <c r="F76" s="23"/>
      <c r="G76" s="30">
        <v>3890.6512616606024</v>
      </c>
      <c r="H76" s="31">
        <v>0.74408353826943729</v>
      </c>
      <c r="I76" s="30">
        <v>746.81231781354211</v>
      </c>
      <c r="J76" s="32">
        <v>0.48837263657727331</v>
      </c>
      <c r="K76" s="33">
        <v>180.68040526171382</v>
      </c>
      <c r="L76" s="31">
        <v>0.3548571558696092</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76.296128197440169</v>
      </c>
      <c r="H79" s="31">
        <v>1.4591565577938507E-2</v>
      </c>
      <c r="I79" s="30">
        <v>39.836810728682515</v>
      </c>
      <c r="J79" s="32">
        <v>2.6051000799445709E-2</v>
      </c>
      <c r="K79" s="33">
        <v>10.000170463328072</v>
      </c>
      <c r="L79" s="31">
        <v>1.9640381278134243E-2</v>
      </c>
      <c r="M79" s="30">
        <v>0</v>
      </c>
      <c r="N79" s="32">
        <v>0</v>
      </c>
      <c r="O79" s="33">
        <v>0</v>
      </c>
      <c r="P79" s="31">
        <v>0</v>
      </c>
      <c r="Q79" s="30">
        <v>10.456849919218083</v>
      </c>
      <c r="R79" s="32">
        <v>1.1769051197664596E-3</v>
      </c>
      <c r="S79" s="33">
        <v>10.456849919218083</v>
      </c>
      <c r="T79" s="31">
        <v>1.8115257406815036E-3</v>
      </c>
      <c r="U79" s="30">
        <v>0</v>
      </c>
      <c r="V79" s="32">
        <v>0</v>
      </c>
      <c r="W79" s="33">
        <v>0</v>
      </c>
      <c r="X79" s="32">
        <v>0</v>
      </c>
    </row>
    <row r="80" spans="1:24" x14ac:dyDescent="0.3">
      <c r="A80" s="29"/>
      <c r="B80" s="34"/>
      <c r="C80" s="22"/>
      <c r="D80" s="23" t="s">
        <v>66</v>
      </c>
      <c r="E80" s="23"/>
      <c r="F80" s="23"/>
      <c r="G80" s="30">
        <v>297.61146142569999</v>
      </c>
      <c r="H80" s="31">
        <v>5.6917923081251688E-2</v>
      </c>
      <c r="I80" s="30">
        <v>148.8057322128</v>
      </c>
      <c r="J80" s="32">
        <v>9.7310456784298963E-2</v>
      </c>
      <c r="K80" s="33">
        <v>114.92706587090001</v>
      </c>
      <c r="L80" s="31">
        <v>0.22571729163609897</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4.80446488803139</v>
      </c>
      <c r="H81" s="31">
        <v>9.1884956860714088E-4</v>
      </c>
      <c r="I81" s="30">
        <v>4.6122862925101336</v>
      </c>
      <c r="J81" s="32">
        <v>3.0161720201899241E-3</v>
      </c>
      <c r="K81" s="33">
        <v>4.3240183992282502</v>
      </c>
      <c r="L81" s="31">
        <v>8.4923922373066462E-3</v>
      </c>
      <c r="M81" s="30">
        <v>1.6705389273910005</v>
      </c>
      <c r="N81" s="32">
        <v>4.6120709500674728E-3</v>
      </c>
      <c r="O81" s="33">
        <v>61.174057754339536</v>
      </c>
      <c r="P81" s="31">
        <v>3.5131017552370893E-2</v>
      </c>
      <c r="Q81" s="30">
        <v>6.948526476912245</v>
      </c>
      <c r="R81" s="32">
        <v>7.8204779151332777E-4</v>
      </c>
      <c r="S81" s="33">
        <v>5.4993175357226134</v>
      </c>
      <c r="T81" s="31">
        <v>9.5269180958921259E-4</v>
      </c>
      <c r="U81" s="30">
        <v>26.824899108789079</v>
      </c>
      <c r="V81" s="32">
        <v>7.0347501814045218E-3</v>
      </c>
      <c r="W81" s="33">
        <v>0</v>
      </c>
      <c r="X81" s="32">
        <v>0</v>
      </c>
    </row>
    <row r="82" spans="1:24" x14ac:dyDescent="0.3">
      <c r="A82" s="29"/>
      <c r="B82" s="34"/>
      <c r="C82" s="22">
        <v>5</v>
      </c>
      <c r="D82" s="23" t="s">
        <v>68</v>
      </c>
      <c r="E82" s="23"/>
      <c r="F82" s="23"/>
      <c r="G82" s="30">
        <v>6.354000000000001</v>
      </c>
      <c r="H82" s="31">
        <v>1.2151967586388215E-3</v>
      </c>
      <c r="I82" s="30">
        <v>2.4653520000000002</v>
      </c>
      <c r="J82" s="32">
        <v>1.6121995146733258E-3</v>
      </c>
      <c r="K82" s="33">
        <v>2.1874786495043881</v>
      </c>
      <c r="L82" s="31">
        <v>4.2962182366385621E-3</v>
      </c>
      <c r="M82" s="30">
        <v>10.323</v>
      </c>
      <c r="N82" s="32">
        <v>2.8500029324011671E-2</v>
      </c>
      <c r="O82" s="33">
        <v>146.96999999999997</v>
      </c>
      <c r="P82" s="31">
        <v>8.4401882745888043E-2</v>
      </c>
      <c r="Q82" s="30">
        <v>14.391456845094931</v>
      </c>
      <c r="R82" s="32">
        <v>1.6197401103330347E-3</v>
      </c>
      <c r="S82" s="33">
        <v>7.0410000000000004</v>
      </c>
      <c r="T82" s="31">
        <v>1.2197700874234433E-3</v>
      </c>
      <c r="U82" s="30">
        <v>6.8400000000000007</v>
      </c>
      <c r="V82" s="32">
        <v>1.7937697005183273E-3</v>
      </c>
      <c r="W82" s="33">
        <v>0</v>
      </c>
      <c r="X82" s="32">
        <v>0</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v>
      </c>
      <c r="H84" s="31">
        <v>0</v>
      </c>
      <c r="I84" s="30">
        <v>0</v>
      </c>
      <c r="J84" s="32">
        <v>0</v>
      </c>
      <c r="K84" s="33">
        <v>0</v>
      </c>
      <c r="L84" s="31">
        <v>0</v>
      </c>
      <c r="M84" s="30">
        <v>0</v>
      </c>
      <c r="N84" s="32">
        <v>0</v>
      </c>
      <c r="O84" s="33">
        <v>0</v>
      </c>
      <c r="P84" s="31">
        <v>0</v>
      </c>
      <c r="Q84" s="30">
        <v>0</v>
      </c>
      <c r="R84" s="32">
        <v>0</v>
      </c>
      <c r="S84" s="33">
        <v>0</v>
      </c>
      <c r="T84" s="31">
        <v>0</v>
      </c>
      <c r="U84" s="30">
        <v>0</v>
      </c>
      <c r="V84" s="32">
        <v>0</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6.2452287548400249E-3</v>
      </c>
      <c r="H86" s="31">
        <v>1.1943943562857351E-6</v>
      </c>
      <c r="I86" s="30">
        <v>6.1290675000000017E-3</v>
      </c>
      <c r="J86" s="32">
        <v>4.008060369837677E-6</v>
      </c>
      <c r="K86" s="33">
        <v>5.8174200000000002E-3</v>
      </c>
      <c r="L86" s="31">
        <v>1.1425439923652963E-5</v>
      </c>
      <c r="M86" s="30">
        <v>1.0388250000000001E-4</v>
      </c>
      <c r="N86" s="32">
        <v>2.8680173362894921E-7</v>
      </c>
      <c r="O86" s="33">
        <v>5.4018900000000003E-3</v>
      </c>
      <c r="P86" s="31">
        <v>3.102195593564573E-6</v>
      </c>
      <c r="Q86" s="30">
        <v>7.0640100000000008E-3</v>
      </c>
      <c r="R86" s="32">
        <v>7.9504531472735615E-7</v>
      </c>
      <c r="S86" s="33">
        <v>5.3313283018867931E-3</v>
      </c>
      <c r="T86" s="31">
        <v>9.2358965897962368E-7</v>
      </c>
      <c r="U86" s="30">
        <v>8.4144825000000006E-2</v>
      </c>
      <c r="V86" s="32">
        <v>2.2066730634563896E-5</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2480.3926920875274</v>
      </c>
      <c r="R87" s="32">
        <v>0.27916503353310118</v>
      </c>
      <c r="S87" s="33">
        <v>15.758019770061093</v>
      </c>
      <c r="T87" s="31">
        <v>2.7298908042249349E-3</v>
      </c>
      <c r="U87" s="30">
        <v>0</v>
      </c>
      <c r="V87" s="32">
        <v>0</v>
      </c>
      <c r="W87" s="33">
        <v>0</v>
      </c>
      <c r="X87" s="32">
        <v>0</v>
      </c>
    </row>
    <row r="88" spans="1:24" x14ac:dyDescent="0.3">
      <c r="A88" s="29"/>
      <c r="B88" s="21"/>
      <c r="C88" s="22">
        <v>8</v>
      </c>
      <c r="D88" s="23" t="s">
        <v>48</v>
      </c>
      <c r="E88" s="23"/>
      <c r="F88" s="23"/>
      <c r="G88" s="30">
        <v>6.2908107623562044</v>
      </c>
      <c r="H88" s="31">
        <v>1.2031118740361147E-3</v>
      </c>
      <c r="I88" s="30">
        <v>5.564543521914489</v>
      </c>
      <c r="J88" s="32">
        <v>3.6388939045658131E-3</v>
      </c>
      <c r="K88" s="33">
        <v>4.9071979710667604</v>
      </c>
      <c r="L88" s="31">
        <v>9.6377596274456693E-3</v>
      </c>
      <c r="M88" s="30">
        <v>6.1750352340309504E-2</v>
      </c>
      <c r="N88" s="32">
        <v>1.7048211299688787E-4</v>
      </c>
      <c r="O88" s="33">
        <v>1.4247697067921585</v>
      </c>
      <c r="P88" s="31">
        <v>8.182162736107034E-4</v>
      </c>
      <c r="Q88" s="30">
        <v>3.1342286430096795E-3</v>
      </c>
      <c r="R88" s="32">
        <v>3.5275343578351739E-7</v>
      </c>
      <c r="S88" s="33">
        <v>3.1028863565795831E-3</v>
      </c>
      <c r="T88" s="31">
        <v>5.3753841250249779E-7</v>
      </c>
      <c r="U88" s="30">
        <v>63.00228422178796</v>
      </c>
      <c r="V88" s="32">
        <v>1.6522162061474725E-2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24.580584000000002</v>
      </c>
      <c r="H91" s="31">
        <v>4.7010144794222969E-3</v>
      </c>
      <c r="I91" s="30">
        <v>18.887307</v>
      </c>
      <c r="J91" s="32">
        <v>1.2351220912423907E-2</v>
      </c>
      <c r="K91" s="33">
        <v>10.042043</v>
      </c>
      <c r="L91" s="31">
        <v>1.97226191348123E-2</v>
      </c>
      <c r="M91" s="30">
        <v>0.74471299999999996</v>
      </c>
      <c r="N91" s="32">
        <v>2.0560246379901872E-3</v>
      </c>
      <c r="O91" s="33">
        <v>182.20597699999999</v>
      </c>
      <c r="P91" s="31">
        <v>0.10463718790470149</v>
      </c>
      <c r="Q91" s="30">
        <v>800.65061200000002</v>
      </c>
      <c r="R91" s="32">
        <v>9.0112205079578067E-2</v>
      </c>
      <c r="S91" s="33">
        <v>720.025036</v>
      </c>
      <c r="T91" s="31">
        <v>0.12473583313574603</v>
      </c>
      <c r="U91" s="30">
        <v>1396.664986</v>
      </c>
      <c r="V91" s="32">
        <v>0.36627124761135288</v>
      </c>
      <c r="W91" s="33">
        <v>0.21904299999999999</v>
      </c>
      <c r="X91" s="32">
        <v>0.63535660003016625</v>
      </c>
    </row>
    <row r="92" spans="1:24" x14ac:dyDescent="0.3">
      <c r="A92" s="29"/>
      <c r="B92" s="21"/>
      <c r="C92" s="22"/>
      <c r="D92" s="23" t="s">
        <v>78</v>
      </c>
      <c r="E92" s="23"/>
      <c r="F92" s="23"/>
      <c r="G92" s="30">
        <v>0.31442700000000001</v>
      </c>
      <c r="H92" s="31">
        <v>6.0133879639365547E-5</v>
      </c>
      <c r="I92" s="30">
        <v>0.24133199999999999</v>
      </c>
      <c r="J92" s="32">
        <v>1.5781735560485601E-4</v>
      </c>
      <c r="K92" s="33">
        <v>0.12776899999999999</v>
      </c>
      <c r="L92" s="31">
        <v>2.5093890996441987E-4</v>
      </c>
      <c r="M92" s="30">
        <v>1.0200000000000001E-2</v>
      </c>
      <c r="N92" s="32">
        <v>2.8160447457611068E-5</v>
      </c>
      <c r="O92" s="33">
        <v>1.3098339999999999</v>
      </c>
      <c r="P92" s="31">
        <v>7.522110341197356E-4</v>
      </c>
      <c r="Q92" s="30">
        <v>11.809599</v>
      </c>
      <c r="R92" s="32">
        <v>1.329155303256772E-3</v>
      </c>
      <c r="S92" s="33">
        <v>10.620371</v>
      </c>
      <c r="T92" s="31">
        <v>1.8398538365487006E-3</v>
      </c>
      <c r="U92" s="30">
        <v>18.994661000000001</v>
      </c>
      <c r="V92" s="32">
        <v>4.9812934756457818E-3</v>
      </c>
      <c r="W92" s="33">
        <v>2.9989999999999999E-3</v>
      </c>
      <c r="X92" s="32">
        <v>8.6989058928633577E-3</v>
      </c>
    </row>
    <row r="93" spans="1:24" x14ac:dyDescent="0.3">
      <c r="A93" s="29"/>
      <c r="B93" s="21"/>
      <c r="C93" s="22"/>
      <c r="D93" s="23" t="s">
        <v>79</v>
      </c>
      <c r="E93" s="23"/>
      <c r="F93" s="23"/>
      <c r="G93" s="30">
        <v>2.4886919999999999</v>
      </c>
      <c r="H93" s="31">
        <v>4.7596009626225456E-4</v>
      </c>
      <c r="I93" s="30">
        <v>1.9478329999999999</v>
      </c>
      <c r="J93" s="32">
        <v>1.2737716225775012E-3</v>
      </c>
      <c r="K93" s="33">
        <v>1.0504580000000001</v>
      </c>
      <c r="L93" s="31">
        <v>2.0631043953024961E-3</v>
      </c>
      <c r="M93" s="30">
        <v>4.7474000000000002E-2</v>
      </c>
      <c r="N93" s="32">
        <v>1.3106755711790469E-4</v>
      </c>
      <c r="O93" s="33">
        <v>0.82297799999999999</v>
      </c>
      <c r="P93" s="31">
        <v>4.7261953227492322E-4</v>
      </c>
      <c r="Q93" s="30">
        <v>48.079706999999999</v>
      </c>
      <c r="R93" s="32">
        <v>5.4113096929101264E-3</v>
      </c>
      <c r="S93" s="33">
        <v>43.238077000000004</v>
      </c>
      <c r="T93" s="31">
        <v>7.4904861471824418E-3</v>
      </c>
      <c r="U93" s="30">
        <v>37.422798999999998</v>
      </c>
      <c r="V93" s="32">
        <v>9.8140179758461326E-3</v>
      </c>
      <c r="W93" s="33">
        <v>1.3986E-2</v>
      </c>
      <c r="X93" s="32">
        <v>4.0567821879822254E-2</v>
      </c>
    </row>
    <row r="94" spans="1:24" x14ac:dyDescent="0.3">
      <c r="A94" s="29"/>
      <c r="B94" s="21"/>
      <c r="C94" s="22"/>
      <c r="D94" s="23" t="s">
        <v>80</v>
      </c>
      <c r="E94" s="23"/>
      <c r="F94" s="23"/>
      <c r="G94" s="30">
        <v>2.1970480000000001</v>
      </c>
      <c r="H94" s="31">
        <v>4.2018344478657625E-4</v>
      </c>
      <c r="I94" s="30">
        <v>1.672161</v>
      </c>
      <c r="J94" s="32">
        <v>1.0934978666963836E-3</v>
      </c>
      <c r="K94" s="33">
        <v>0.90814500000000009</v>
      </c>
      <c r="L94" s="31">
        <v>1.7836010017268516E-3</v>
      </c>
      <c r="M94" s="30">
        <v>5.5049000000000001E-2</v>
      </c>
      <c r="N94" s="32">
        <v>1.5198083059745409E-4</v>
      </c>
      <c r="O94" s="33">
        <v>39.078525000000006</v>
      </c>
      <c r="P94" s="31">
        <v>2.2442002346956903E-2</v>
      </c>
      <c r="Q94" s="30">
        <v>89.910702999999998</v>
      </c>
      <c r="R94" s="32">
        <v>1.0119334933556554E-2</v>
      </c>
      <c r="S94" s="33">
        <v>80.856685999999996</v>
      </c>
      <c r="T94" s="31">
        <v>1.4007465835959364E-2</v>
      </c>
      <c r="U94" s="30">
        <v>302.17930800000005</v>
      </c>
      <c r="V94" s="32">
        <v>7.9245626727192306E-2</v>
      </c>
      <c r="W94" s="33">
        <v>1.6175000000000002E-2</v>
      </c>
      <c r="X94" s="32">
        <v>4.6917240019027952E-2</v>
      </c>
    </row>
    <row r="95" spans="1:24" x14ac:dyDescent="0.3">
      <c r="A95" s="29"/>
      <c r="B95" s="21"/>
      <c r="C95" s="22"/>
      <c r="D95" s="23" t="s">
        <v>81</v>
      </c>
      <c r="E95" s="23"/>
      <c r="F95" s="23"/>
      <c r="G95" s="30">
        <v>0.14590700000000001</v>
      </c>
      <c r="H95" s="31">
        <v>2.7904581911034704E-5</v>
      </c>
      <c r="I95" s="30">
        <v>0.111982</v>
      </c>
      <c r="J95" s="32">
        <v>7.3229837383119469E-5</v>
      </c>
      <c r="K95" s="33">
        <v>5.9274E-2</v>
      </c>
      <c r="L95" s="31">
        <v>1.1641441154921009E-4</v>
      </c>
      <c r="M95" s="30">
        <v>4.8570000000000002E-3</v>
      </c>
      <c r="N95" s="32">
        <v>1.3409342480550682E-5</v>
      </c>
      <c r="O95" s="33">
        <v>0.96301499999999995</v>
      </c>
      <c r="P95" s="31">
        <v>5.53039934085401E-4</v>
      </c>
      <c r="Q95" s="30">
        <v>5.485798</v>
      </c>
      <c r="R95" s="32">
        <v>6.1741956727704242E-4</v>
      </c>
      <c r="S95" s="33">
        <v>4.9333780000000003</v>
      </c>
      <c r="T95" s="31">
        <v>8.5464946944367162E-4</v>
      </c>
      <c r="U95" s="30">
        <v>9.645543</v>
      </c>
      <c r="V95" s="32">
        <v>2.5295150260886911E-3</v>
      </c>
      <c r="W95" s="33">
        <v>1.428E-3</v>
      </c>
      <c r="X95" s="32">
        <v>4.1420598916335032E-3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1.7656499999999999</v>
      </c>
      <c r="H97" s="31">
        <v>3.3767896709012196E-4</v>
      </c>
      <c r="I97" s="30">
        <v>1.4137060000000001</v>
      </c>
      <c r="J97" s="32">
        <v>9.2448304627118917E-4</v>
      </c>
      <c r="K97" s="33">
        <v>0.84131199999999995</v>
      </c>
      <c r="L97" s="31">
        <v>1.6523406790378418E-3</v>
      </c>
      <c r="M97" s="30">
        <v>4.7956000000000006E-2</v>
      </c>
      <c r="N97" s="32">
        <v>1.3239827630168592E-4</v>
      </c>
      <c r="O97" s="33">
        <v>12.232241</v>
      </c>
      <c r="P97" s="31">
        <v>7.0247272953762301E-3</v>
      </c>
      <c r="Q97" s="30">
        <v>2.0264449999999998</v>
      </c>
      <c r="R97" s="32">
        <v>2.2807379983928063E-4</v>
      </c>
      <c r="S97" s="33">
        <v>2.0264449999999998</v>
      </c>
      <c r="T97" s="31">
        <v>3.5105766152660118E-4</v>
      </c>
      <c r="U97" s="30">
        <v>13.180000000000001</v>
      </c>
      <c r="V97" s="32">
        <v>3.4564158849168937E-3</v>
      </c>
      <c r="W97" s="33">
        <v>0</v>
      </c>
      <c r="X97" s="32">
        <v>0</v>
      </c>
    </row>
    <row r="98" spans="1:24" x14ac:dyDescent="0.3">
      <c r="A98" s="29"/>
      <c r="B98" s="21"/>
      <c r="C98" s="22"/>
      <c r="D98" s="23" t="s">
        <v>84</v>
      </c>
      <c r="E98" s="23"/>
      <c r="F98" s="23"/>
      <c r="G98" s="30">
        <v>9.3564949999999989</v>
      </c>
      <c r="H98" s="31">
        <v>1.7894212143878404E-3</v>
      </c>
      <c r="I98" s="30">
        <v>8.8927910000000008</v>
      </c>
      <c r="J98" s="32">
        <v>5.8153778179713565E-3</v>
      </c>
      <c r="K98" s="33">
        <v>7.6189610000000005</v>
      </c>
      <c r="L98" s="31">
        <v>1.4963674822542452E-2</v>
      </c>
      <c r="M98" s="30">
        <v>4.6302999999999997E-2</v>
      </c>
      <c r="N98" s="32">
        <v>1.2783462731664365E-4</v>
      </c>
      <c r="O98" s="33">
        <v>35.848295</v>
      </c>
      <c r="P98" s="31">
        <v>2.058694693631357E-2</v>
      </c>
      <c r="Q98" s="30">
        <v>3.073753</v>
      </c>
      <c r="R98" s="32">
        <v>3.4594697930483603E-4</v>
      </c>
      <c r="S98" s="33">
        <v>3.073753</v>
      </c>
      <c r="T98" s="31">
        <v>5.3249140257464436E-4</v>
      </c>
      <c r="U98" s="30">
        <v>29.471764</v>
      </c>
      <c r="V98" s="32">
        <v>7.7288826438635695E-3</v>
      </c>
      <c r="W98" s="33">
        <v>0</v>
      </c>
      <c r="X98" s="32">
        <v>0</v>
      </c>
    </row>
    <row r="99" spans="1:24" x14ac:dyDescent="0.3">
      <c r="A99" s="29"/>
      <c r="B99" s="21"/>
      <c r="C99" s="22"/>
      <c r="D99" s="23" t="s">
        <v>85</v>
      </c>
      <c r="E99" s="23"/>
      <c r="F99" s="23"/>
      <c r="G99" s="30">
        <v>0.200908</v>
      </c>
      <c r="H99" s="31">
        <v>3.8423473463111159E-5</v>
      </c>
      <c r="I99" s="30">
        <v>0.182337</v>
      </c>
      <c r="J99" s="32">
        <v>1.1923799234632222E-4</v>
      </c>
      <c r="K99" s="33">
        <v>0.14415600000000001</v>
      </c>
      <c r="L99" s="31">
        <v>2.831230541432657E-4</v>
      </c>
      <c r="M99" s="30">
        <v>7.4380000000000002E-3</v>
      </c>
      <c r="N99" s="32">
        <v>2.0535040018599131E-5</v>
      </c>
      <c r="O99" s="33">
        <v>7.5284870000000002</v>
      </c>
      <c r="P99" s="31">
        <v>4.3234570118251521E-3</v>
      </c>
      <c r="Q99" s="30">
        <v>0.260181</v>
      </c>
      <c r="R99" s="32">
        <v>2.9283039666008146E-5</v>
      </c>
      <c r="S99" s="33">
        <v>0.260181</v>
      </c>
      <c r="T99" s="31">
        <v>4.507328520322665E-5</v>
      </c>
      <c r="U99" s="30">
        <v>2.2156370000000001</v>
      </c>
      <c r="V99" s="32">
        <v>5.8104422777007674E-4</v>
      </c>
      <c r="W99" s="33">
        <v>0</v>
      </c>
      <c r="X99" s="32">
        <v>0</v>
      </c>
    </row>
    <row r="100" spans="1:24" x14ac:dyDescent="0.3">
      <c r="A100" s="29"/>
      <c r="B100" s="21"/>
      <c r="C100" s="22"/>
      <c r="D100" s="23" t="s">
        <v>86</v>
      </c>
      <c r="E100" s="23"/>
      <c r="F100" s="23"/>
      <c r="G100" s="30">
        <v>0.43659100000000001</v>
      </c>
      <c r="H100" s="31">
        <v>8.3497634254151983E-5</v>
      </c>
      <c r="I100" s="30">
        <v>0.39623599999999998</v>
      </c>
      <c r="J100" s="32">
        <v>2.5911573150450717E-4</v>
      </c>
      <c r="K100" s="33">
        <v>0.31326399999999999</v>
      </c>
      <c r="L100" s="31">
        <v>6.1525195228180564E-4</v>
      </c>
      <c r="M100" s="30">
        <v>1.0029E-2</v>
      </c>
      <c r="N100" s="32">
        <v>2.7688345838468763E-5</v>
      </c>
      <c r="O100" s="33">
        <v>14.451047000000001</v>
      </c>
      <c r="P100" s="31">
        <v>8.2989424675057322E-3</v>
      </c>
      <c r="Q100" s="30">
        <v>0.355269</v>
      </c>
      <c r="R100" s="32">
        <v>3.9985072772812195E-5</v>
      </c>
      <c r="S100" s="33">
        <v>0.355269</v>
      </c>
      <c r="T100" s="31">
        <v>6.1546158100957141E-5</v>
      </c>
      <c r="U100" s="30">
        <v>2.7384740000000001</v>
      </c>
      <c r="V100" s="32">
        <v>7.1815667936509149E-4</v>
      </c>
      <c r="W100" s="33">
        <v>0</v>
      </c>
      <c r="X100" s="32">
        <v>0</v>
      </c>
    </row>
    <row r="101" spans="1:24" x14ac:dyDescent="0.3">
      <c r="A101" s="29"/>
      <c r="B101" s="21"/>
      <c r="C101" s="22"/>
      <c r="D101" s="23" t="s">
        <v>87</v>
      </c>
      <c r="E101" s="23"/>
      <c r="F101" s="23"/>
      <c r="G101" s="30">
        <v>1.180677</v>
      </c>
      <c r="H101" s="31">
        <v>2.2580340941130117E-4</v>
      </c>
      <c r="I101" s="30">
        <v>1.038697</v>
      </c>
      <c r="J101" s="32">
        <v>6.7924856137891842E-4</v>
      </c>
      <c r="K101" s="33">
        <v>0.77521499999999999</v>
      </c>
      <c r="L101" s="31">
        <v>1.5225258637703023E-3</v>
      </c>
      <c r="M101" s="30">
        <v>3.6195999999999999E-2</v>
      </c>
      <c r="N101" s="32">
        <v>9.9930936879969628E-5</v>
      </c>
      <c r="O101" s="33">
        <v>39.399074999999996</v>
      </c>
      <c r="P101" s="31">
        <v>2.2626087694403278E-2</v>
      </c>
      <c r="Q101" s="30">
        <v>1.1133739999999999</v>
      </c>
      <c r="R101" s="32">
        <v>1.2530882349250005E-4</v>
      </c>
      <c r="S101" s="33">
        <v>1.1133739999999999</v>
      </c>
      <c r="T101" s="31">
        <v>1.9287889523007931E-4</v>
      </c>
      <c r="U101" s="30">
        <v>8.7869609999999998</v>
      </c>
      <c r="V101" s="32">
        <v>2.3043544446544181E-3</v>
      </c>
      <c r="W101" s="33">
        <v>0</v>
      </c>
      <c r="X101" s="32">
        <v>0</v>
      </c>
    </row>
    <row r="102" spans="1:24" x14ac:dyDescent="0.3">
      <c r="A102" s="29"/>
      <c r="B102" s="21"/>
      <c r="C102" s="22"/>
      <c r="D102" s="23" t="s">
        <v>88</v>
      </c>
      <c r="E102" s="23"/>
      <c r="F102" s="23"/>
      <c r="G102" s="30">
        <v>21.613709</v>
      </c>
      <c r="H102" s="31">
        <v>4.1336023164876808E-3</v>
      </c>
      <c r="I102" s="30">
        <v>20.544808</v>
      </c>
      <c r="J102" s="32">
        <v>1.343513197574085E-2</v>
      </c>
      <c r="K102" s="33">
        <v>16.585531</v>
      </c>
      <c r="L102" s="31">
        <v>3.2574059985764112E-2</v>
      </c>
      <c r="M102" s="30">
        <v>0.20278299999999999</v>
      </c>
      <c r="N102" s="32">
        <v>5.598490212545828E-4</v>
      </c>
      <c r="O102" s="33">
        <v>423.17162399999995</v>
      </c>
      <c r="P102" s="31">
        <v>0.24301885956477531</v>
      </c>
      <c r="Q102" s="30">
        <v>27.676470000000002</v>
      </c>
      <c r="R102" s="32">
        <v>3.1149513947024746E-3</v>
      </c>
      <c r="S102" s="33">
        <v>27.676470000000002</v>
      </c>
      <c r="T102" s="31">
        <v>4.794621535502387E-3</v>
      </c>
      <c r="U102" s="30">
        <v>138.11692199999999</v>
      </c>
      <c r="V102" s="32">
        <v>3.6220752896557476E-2</v>
      </c>
      <c r="W102" s="33">
        <v>0</v>
      </c>
      <c r="X102" s="32">
        <v>0</v>
      </c>
    </row>
    <row r="103" spans="1:24" x14ac:dyDescent="0.3">
      <c r="A103" s="29"/>
      <c r="B103" s="21"/>
      <c r="C103" s="22"/>
      <c r="D103" s="23" t="s">
        <v>89</v>
      </c>
      <c r="E103" s="23"/>
      <c r="F103" s="23"/>
      <c r="G103" s="30">
        <v>1.783293</v>
      </c>
      <c r="H103" s="31">
        <v>3.4105317489822152E-4</v>
      </c>
      <c r="I103" s="30">
        <v>1.6890400000000001</v>
      </c>
      <c r="J103" s="32">
        <v>1.1045357694413754E-3</v>
      </c>
      <c r="K103" s="33">
        <v>1.3497239999999999</v>
      </c>
      <c r="L103" s="31">
        <v>2.650864210511287E-3</v>
      </c>
      <c r="M103" s="30">
        <v>1.9578999999999999E-2</v>
      </c>
      <c r="N103" s="32">
        <v>5.4054254977702656E-5</v>
      </c>
      <c r="O103" s="33">
        <v>38.288108000000001</v>
      </c>
      <c r="P103" s="31">
        <v>2.1988081934938414E-2</v>
      </c>
      <c r="Q103" s="30">
        <v>3.2393360000000002</v>
      </c>
      <c r="R103" s="32">
        <v>3.6458313473900162E-4</v>
      </c>
      <c r="S103" s="33">
        <v>3.2393360000000002</v>
      </c>
      <c r="T103" s="31">
        <v>5.6117670159265825E-4</v>
      </c>
      <c r="U103" s="30">
        <v>15.317603</v>
      </c>
      <c r="V103" s="32">
        <v>4.0169959277731914E-3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1.0277799999999999</v>
      </c>
      <c r="H105" s="31">
        <v>1.965619963163059E-4</v>
      </c>
      <c r="I105" s="30">
        <v>1.015066</v>
      </c>
      <c r="J105" s="32">
        <v>6.6379523595875721E-4</v>
      </c>
      <c r="K105" s="33">
        <v>0.99486300000000005</v>
      </c>
      <c r="L105" s="31">
        <v>1.9539155568559876E-3</v>
      </c>
      <c r="M105" s="30">
        <v>1.8890000000000001E-3</v>
      </c>
      <c r="N105" s="32">
        <v>5.2152044360222846E-6</v>
      </c>
      <c r="O105" s="33">
        <v>0.39469300000000002</v>
      </c>
      <c r="P105" s="31">
        <v>2.2666416484059876E-4</v>
      </c>
      <c r="Q105" s="30">
        <v>22.10857</v>
      </c>
      <c r="R105" s="32">
        <v>2.4882913520538311E-3</v>
      </c>
      <c r="S105" s="33">
        <v>20.410278999999999</v>
      </c>
      <c r="T105" s="31">
        <v>3.5358397671022392E-3</v>
      </c>
      <c r="U105" s="30">
        <v>25.218419000000001</v>
      </c>
      <c r="V105" s="32">
        <v>6.6134555405227618E-3</v>
      </c>
      <c r="W105" s="33">
        <v>5.5699999999999999E-4</v>
      </c>
      <c r="X105" s="32">
        <v>1.6156354059102668E-3</v>
      </c>
    </row>
    <row r="106" spans="1:24" x14ac:dyDescent="0.3">
      <c r="A106" s="29"/>
      <c r="B106" s="21"/>
      <c r="C106" s="22"/>
      <c r="D106" s="23" t="s">
        <v>92</v>
      </c>
      <c r="E106" s="23"/>
      <c r="F106" s="23"/>
      <c r="G106" s="30">
        <v>12.155108</v>
      </c>
      <c r="H106" s="31">
        <v>2.3246534218610022E-3</v>
      </c>
      <c r="I106" s="30">
        <v>10.223013999999999</v>
      </c>
      <c r="J106" s="32">
        <v>6.6852677464713404E-3</v>
      </c>
      <c r="K106" s="33">
        <v>7.1529350000000003</v>
      </c>
      <c r="L106" s="31">
        <v>1.4048397592110353E-2</v>
      </c>
      <c r="M106" s="30">
        <v>0.287018</v>
      </c>
      <c r="N106" s="32">
        <v>7.9240738317535426E-4</v>
      </c>
      <c r="O106" s="33">
        <v>89.534931</v>
      </c>
      <c r="P106" s="31">
        <v>5.1418090412486753E-2</v>
      </c>
      <c r="Q106" s="30">
        <v>662.63788699999998</v>
      </c>
      <c r="R106" s="32">
        <v>7.4579048928326147E-2</v>
      </c>
      <c r="S106" s="33">
        <v>634.19944699999996</v>
      </c>
      <c r="T106" s="31">
        <v>0.10986756354368546</v>
      </c>
      <c r="U106" s="30">
        <v>1284.095603</v>
      </c>
      <c r="V106" s="32">
        <v>0.33675026099856881</v>
      </c>
      <c r="W106" s="33">
        <v>8.4568000000000004E-2</v>
      </c>
      <c r="X106" s="32">
        <v>0.24529812389051969</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1.269E-2</v>
      </c>
      <c r="H108" s="31">
        <v>2.4269510335421218E-6</v>
      </c>
      <c r="I108" s="30">
        <v>9.6010000000000002E-3</v>
      </c>
      <c r="J108" s="32">
        <v>6.2785060877224021E-6</v>
      </c>
      <c r="K108" s="33">
        <v>4.8010000000000006E-3</v>
      </c>
      <c r="L108" s="31">
        <v>9.429186318584163E-6</v>
      </c>
      <c r="M108" s="30">
        <v>0</v>
      </c>
      <c r="N108" s="32">
        <v>0</v>
      </c>
      <c r="O108" s="33">
        <v>0.20501799999999998</v>
      </c>
      <c r="P108" s="31">
        <v>1.1773766889022575E-4</v>
      </c>
      <c r="Q108" s="30">
        <v>7.7398999999999996E-2</v>
      </c>
      <c r="R108" s="32">
        <v>8.7111587206958408E-6</v>
      </c>
      <c r="S108" s="33">
        <v>6.9603999999999999E-2</v>
      </c>
      <c r="T108" s="31">
        <v>1.2058070894052172E-5</v>
      </c>
      <c r="U108" s="30">
        <v>1.5929509999999998</v>
      </c>
      <c r="V108" s="32">
        <v>4.1774667225297798E-4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0.25280199999999997</v>
      </c>
      <c r="H110" s="31">
        <v>4.8348154072617449E-5</v>
      </c>
      <c r="I110" s="30">
        <v>0.16587199999999999</v>
      </c>
      <c r="J110" s="32">
        <v>1.084708219750745E-4</v>
      </c>
      <c r="K110" s="33">
        <v>0.10656599999999999</v>
      </c>
      <c r="L110" s="31">
        <v>2.0929611939725885E-4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0.377419</v>
      </c>
      <c r="H111" s="31">
        <v>7.2181042720916803E-5</v>
      </c>
      <c r="I111" s="30">
        <v>0.28569899999999998</v>
      </c>
      <c r="J111" s="32">
        <v>1.8683084165776507E-4</v>
      </c>
      <c r="K111" s="33">
        <v>0.139957</v>
      </c>
      <c r="L111" s="31">
        <v>2.7487619862322091E-4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v>
      </c>
      <c r="H112" s="31">
        <v>0</v>
      </c>
      <c r="I112" s="30">
        <v>0</v>
      </c>
      <c r="J112" s="32">
        <v>0</v>
      </c>
      <c r="K112" s="33">
        <v>0</v>
      </c>
      <c r="L112" s="31">
        <v>0</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1.7091513323697383</v>
      </c>
      <c r="H114" s="31">
        <v>3.2687364795702374E-4</v>
      </c>
      <c r="I114" s="30">
        <v>1.7039593275185545</v>
      </c>
      <c r="J114" s="32">
        <v>1.114292158218583E-3</v>
      </c>
      <c r="K114" s="33">
        <v>1.6605910731796663</v>
      </c>
      <c r="L114" s="31">
        <v>3.261408587375276E-3</v>
      </c>
      <c r="M114" s="30">
        <v>1.7645526800256849E-2</v>
      </c>
      <c r="N114" s="32">
        <v>4.8716267678480482E-5</v>
      </c>
      <c r="O114" s="33">
        <v>13.752134561455588</v>
      </c>
      <c r="P114" s="31">
        <v>7.8975712646230482E-3</v>
      </c>
      <c r="Q114" s="30">
        <v>2.3952139437656976</v>
      </c>
      <c r="R114" s="32">
        <v>2.695782740625439E-4</v>
      </c>
      <c r="S114" s="33">
        <v>2.3590845811987977</v>
      </c>
      <c r="T114" s="31">
        <v>4.0868354010057583E-4</v>
      </c>
      <c r="U114" s="30">
        <v>21.417626808555852</v>
      </c>
      <c r="V114" s="32">
        <v>5.616709068157387E-3</v>
      </c>
      <c r="W114" s="33">
        <v>0</v>
      </c>
      <c r="X114" s="32">
        <v>0</v>
      </c>
    </row>
    <row r="115" spans="1:24" x14ac:dyDescent="0.3">
      <c r="A115" s="29"/>
      <c r="B115" s="21"/>
      <c r="C115" s="22"/>
      <c r="D115" s="23" t="s">
        <v>101</v>
      </c>
      <c r="E115" s="23"/>
      <c r="F115" s="23"/>
      <c r="G115" s="30">
        <v>0.39606157803564074</v>
      </c>
      <c r="H115" s="31">
        <v>7.574641892513177E-5</v>
      </c>
      <c r="I115" s="30">
        <v>0.39606157803564074</v>
      </c>
      <c r="J115" s="32">
        <v>2.5900166949377267E-4</v>
      </c>
      <c r="K115" s="33">
        <v>0.36437665179278955</v>
      </c>
      <c r="L115" s="31">
        <v>7.1563743801209673E-4</v>
      </c>
      <c r="M115" s="30">
        <v>2.1321314950918662E-3</v>
      </c>
      <c r="N115" s="32">
        <v>5.8864487196325713E-6</v>
      </c>
      <c r="O115" s="33">
        <v>5.8089031445227324</v>
      </c>
      <c r="P115" s="31">
        <v>3.3359349669063627E-3</v>
      </c>
      <c r="Q115" s="30">
        <v>1.4522257861306831</v>
      </c>
      <c r="R115" s="32">
        <v>1.6344615978593617E-4</v>
      </c>
      <c r="S115" s="33">
        <v>1.4522257861306831</v>
      </c>
      <c r="T115" s="31">
        <v>2.5158096493498109E-4</v>
      </c>
      <c r="U115" s="30">
        <v>2.1123284161900844</v>
      </c>
      <c r="V115" s="32">
        <v>5.5395185826105848E-4</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3.6786410097205868</v>
      </c>
      <c r="H117" s="31">
        <v>7.0353676915459521E-4</v>
      </c>
      <c r="I117" s="30">
        <v>3.6786410097205868</v>
      </c>
      <c r="J117" s="32">
        <v>2.4056212867488791E-3</v>
      </c>
      <c r="K117" s="33">
        <v>3.3843497289429401</v>
      </c>
      <c r="L117" s="31">
        <v>6.6468786005942073E-3</v>
      </c>
      <c r="M117" s="30">
        <v>19.18032306114852</v>
      </c>
      <c r="N117" s="32">
        <v>5.2953576449360662E-2</v>
      </c>
      <c r="O117" s="33">
        <v>95.1669645217397</v>
      </c>
      <c r="P117" s="31">
        <v>5.4652452751214282E-2</v>
      </c>
      <c r="Q117" s="30">
        <v>8.1254929505220659</v>
      </c>
      <c r="R117" s="32">
        <v>9.1451386679276055E-4</v>
      </c>
      <c r="S117" s="33">
        <v>8.1254929505220659</v>
      </c>
      <c r="T117" s="31">
        <v>1.407645681950983E-3</v>
      </c>
      <c r="U117" s="30">
        <v>31.265076373757033</v>
      </c>
      <c r="V117" s="32">
        <v>8.1991734917597637E-3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5228.7828739086726</v>
      </c>
      <c r="H119" s="31">
        <v>1</v>
      </c>
      <c r="I119" s="30">
        <v>1529.1854249810674</v>
      </c>
      <c r="J119" s="32">
        <v>1</v>
      </c>
      <c r="K119" s="33">
        <v>509.16376427281091</v>
      </c>
      <c r="L119" s="31">
        <v>1</v>
      </c>
      <c r="M119" s="30">
        <v>362.21015363316587</v>
      </c>
      <c r="N119" s="32">
        <v>1</v>
      </c>
      <c r="O119" s="33">
        <v>1741.3118667327378</v>
      </c>
      <c r="P119" s="31">
        <v>1</v>
      </c>
      <c r="Q119" s="30">
        <v>8885.0407255370756</v>
      </c>
      <c r="R119" s="32">
        <v>1</v>
      </c>
      <c r="S119" s="33">
        <v>5772.3993009804944</v>
      </c>
      <c r="T119" s="31">
        <v>1</v>
      </c>
      <c r="U119" s="30">
        <v>3813.1985382647035</v>
      </c>
      <c r="V119" s="32">
        <v>1</v>
      </c>
      <c r="W119" s="33">
        <v>0.34475600000000001</v>
      </c>
      <c r="X119" s="32">
        <v>1</v>
      </c>
    </row>
    <row r="120" spans="1:24" x14ac:dyDescent="0.3">
      <c r="A120" s="29"/>
      <c r="B120" s="14"/>
      <c r="C120" s="15"/>
      <c r="D120" s="48" t="s">
        <v>105</v>
      </c>
      <c r="E120" s="16"/>
      <c r="F120" s="16"/>
      <c r="G120" s="49">
        <v>8.8656570057750042</v>
      </c>
      <c r="H120" s="50"/>
      <c r="I120" s="49">
        <v>8.8656570057750042</v>
      </c>
      <c r="J120" s="51"/>
      <c r="K120" s="52">
        <v>8.1043229223040072</v>
      </c>
      <c r="L120" s="50"/>
      <c r="M120" s="49">
        <v>34.454666663172006</v>
      </c>
      <c r="N120" s="51"/>
      <c r="O120" s="52">
        <v>330.25129531479985</v>
      </c>
      <c r="P120" s="50"/>
      <c r="Q120" s="49">
        <v>17.692946935044969</v>
      </c>
      <c r="R120" s="51"/>
      <c r="S120" s="52">
        <v>17.692946935044969</v>
      </c>
      <c r="T120" s="50"/>
      <c r="U120" s="49">
        <v>39.970174041487986</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148.76899999999998</v>
      </c>
      <c r="I129" s="59">
        <f>SUM(I6:I61)</f>
        <v>88.645791962206815</v>
      </c>
      <c r="J129" s="59">
        <f>SUM(K6:K61)</f>
        <v>64.880898305365278</v>
      </c>
      <c r="K129" s="59">
        <f>SUM(M6:M61)</f>
        <v>317.66200000000003</v>
      </c>
      <c r="L129" s="59">
        <f>SUM(O6:O61)</f>
        <v>488.505</v>
      </c>
      <c r="M129" s="59">
        <f>SUM(Q6:Q61)</f>
        <v>1381.5690559080183</v>
      </c>
      <c r="N129" s="59">
        <f>SUM(S6:S61)</f>
        <v>1032.0840074975015</v>
      </c>
      <c r="O129" s="59">
        <f>SUM(U6:U61)</f>
        <v>302.85700000000003</v>
      </c>
      <c r="P129" s="59">
        <f>SUM(W6:W61)</f>
        <v>6.0000000000000001E-3</v>
      </c>
    </row>
    <row r="130" spans="7:16" ht="14.5" x14ac:dyDescent="0.3">
      <c r="G130" s="14" t="s">
        <v>116</v>
      </c>
      <c r="H130" s="59">
        <f>SUM(G91:G112)</f>
        <v>79.889780000000002</v>
      </c>
      <c r="I130" s="59">
        <f>SUM(I91:I112)</f>
        <v>68.717481999999976</v>
      </c>
      <c r="J130" s="59">
        <f>SUM(K91:K112)</f>
        <v>48.214974000000005</v>
      </c>
      <c r="K130" s="59">
        <f>SUM(M91:M112)</f>
        <v>1.5214839999999998</v>
      </c>
      <c r="L130" s="59">
        <f>SUM(O91:O112)</f>
        <v>885.4338479999999</v>
      </c>
      <c r="M130" s="59">
        <f>SUM(Q91:Q112)</f>
        <v>1678.5051030000002</v>
      </c>
      <c r="N130" s="59">
        <f>SUM(S91:S112)</f>
        <v>1552.0977059999998</v>
      </c>
      <c r="O130" s="59">
        <f>SUM(U91:U112)</f>
        <v>3285.641631</v>
      </c>
      <c r="P130" s="59">
        <f>SUM(W91:W112)</f>
        <v>0.33875599999999995</v>
      </c>
    </row>
    <row r="131" spans="7:16" ht="14.5" x14ac:dyDescent="0.3">
      <c r="G131" s="14" t="s">
        <v>117</v>
      </c>
      <c r="H131" s="59">
        <f>SUM(G114:G117)</f>
        <v>5.7838539201259653</v>
      </c>
      <c r="I131" s="59">
        <f>SUM(I114:I117)</f>
        <v>5.7786619152747818</v>
      </c>
      <c r="J131" s="59">
        <f>SUM(K114:K117)</f>
        <v>5.4093174539153956</v>
      </c>
      <c r="K131" s="59">
        <f>SUM(M114:M117)</f>
        <v>19.200100719443871</v>
      </c>
      <c r="L131" s="59">
        <f>SUM(O114:O117)</f>
        <v>114.72800222771802</v>
      </c>
      <c r="M131" s="59">
        <f>SUM(Q114:Q117)</f>
        <v>11.972932680418447</v>
      </c>
      <c r="N131" s="59">
        <f>SUM(S114:S117)</f>
        <v>11.936803317851547</v>
      </c>
      <c r="O131" s="59">
        <f>SUM(U114:U117)</f>
        <v>54.795031598502973</v>
      </c>
      <c r="P131" s="59">
        <f>SUM(W114:W117)</f>
        <v>0</v>
      </c>
    </row>
    <row r="132" spans="7:16" ht="14.5" x14ac:dyDescent="0.3">
      <c r="G132" s="14" t="s">
        <v>118</v>
      </c>
      <c r="H132" s="59">
        <f>SUM(G63:G70)</f>
        <v>56.554720545641153</v>
      </c>
      <c r="I132" s="59">
        <f>SUM(I63:I70)</f>
        <v>53.62301342218101</v>
      </c>
      <c r="J132" s="59">
        <f>SUM(K63:K70)</f>
        <v>37.194690073343388</v>
      </c>
      <c r="K132" s="59">
        <f>SUM(M63:M70)</f>
        <v>11.771175751490725</v>
      </c>
      <c r="L132" s="59">
        <f>SUM(O63:O70)</f>
        <v>43.070787153888126</v>
      </c>
      <c r="M132" s="59">
        <f>SUM(Q63:Q70)</f>
        <v>2588.404716898955</v>
      </c>
      <c r="N132" s="59">
        <f>SUM(S63:S70)</f>
        <v>2426.3343643686317</v>
      </c>
      <c r="O132" s="59">
        <f>SUM(U63:U70)</f>
        <v>73.153547510622872</v>
      </c>
      <c r="P132" s="59">
        <f>SUM(W63:W70)</f>
        <v>0</v>
      </c>
    </row>
    <row r="133" spans="7:16" ht="14.5" x14ac:dyDescent="0.3">
      <c r="G133" s="14" t="s">
        <v>119</v>
      </c>
      <c r="H133" s="59">
        <f>SUM(G72:G80)</f>
        <v>4920.3299985637632</v>
      </c>
      <c r="I133" s="59">
        <f>SUM(I72:I80)</f>
        <v>1299.7721647994804</v>
      </c>
      <c r="J133" s="59">
        <f>SUM(K72:K80)</f>
        <v>342.0393720003874</v>
      </c>
      <c r="K133" s="59">
        <f>SUM(M72:M80)</f>
        <v>0</v>
      </c>
      <c r="L133" s="59">
        <f>SUM(O72:O80)</f>
        <v>0</v>
      </c>
      <c r="M133" s="59">
        <f>SUM(Q72:Q80)</f>
        <v>722.84604340150656</v>
      </c>
      <c r="N133" s="59">
        <f>SUM(S72:S80)</f>
        <v>721.63964827606731</v>
      </c>
      <c r="O133" s="59">
        <f>SUM(U72:U80)</f>
        <v>0</v>
      </c>
      <c r="P133" s="59">
        <f>SUM(W72:W80)</f>
        <v>0</v>
      </c>
    </row>
    <row r="134" spans="7:16" ht="14.5" x14ac:dyDescent="0.3">
      <c r="G134" s="14" t="s">
        <v>120</v>
      </c>
      <c r="H134" s="59">
        <f>SUM(G84:G86)</f>
        <v>6.2452287548400249E-3</v>
      </c>
      <c r="I134" s="59">
        <f>SUM(I84:I86)</f>
        <v>6.1290675000000017E-3</v>
      </c>
      <c r="J134" s="59">
        <f>SUM(K84:K86)</f>
        <v>5.8174200000000002E-3</v>
      </c>
      <c r="K134" s="59">
        <f>SUM(M84:M86)</f>
        <v>1.0388250000000001E-4</v>
      </c>
      <c r="L134" s="59">
        <f>SUM(O84:O86)</f>
        <v>5.4018900000000003E-3</v>
      </c>
      <c r="M134" s="59">
        <f>SUM(Q84:Q86)</f>
        <v>7.0640100000000008E-3</v>
      </c>
      <c r="N134" s="59">
        <f>SUM(S84:S86)</f>
        <v>5.3313283018867931E-3</v>
      </c>
      <c r="O134" s="59">
        <f>SUM(U84:U86)</f>
        <v>8.4144825000000006E-2</v>
      </c>
      <c r="P134" s="59">
        <f>SUM(W84:W86)</f>
        <v>0</v>
      </c>
    </row>
    <row r="135" spans="7:16" ht="14.5" x14ac:dyDescent="0.3">
      <c r="G135" s="58" t="s">
        <v>121</v>
      </c>
      <c r="H135" s="59">
        <f>SUM(G81:G82, G87:G88)</f>
        <v>17.449275650387595</v>
      </c>
      <c r="I135" s="59">
        <f>SUM(I81:I82, I87:I88)</f>
        <v>12.642181814424623</v>
      </c>
      <c r="J135" s="59">
        <f>SUM(K81:K82, K87:K88)</f>
        <v>11.418695019799397</v>
      </c>
      <c r="K135" s="59">
        <f>SUM(M81:M82, M87:M88)</f>
        <v>12.05528927973131</v>
      </c>
      <c r="L135" s="59">
        <f>SUM(O81:O82, O87:O88)</f>
        <v>209.56882746113166</v>
      </c>
      <c r="M135" s="59">
        <f>SUM(Q81:Q82, Q87:Q88)</f>
        <v>2501.7358096381777</v>
      </c>
      <c r="N135" s="59">
        <f>SUM(S81:S82, S87:S88)</f>
        <v>28.301440192140287</v>
      </c>
      <c r="O135" s="59">
        <f>SUM(U81:U82, U87:U88)</f>
        <v>96.667183330577046</v>
      </c>
      <c r="P135" s="59">
        <f>SUM(W81:W82, W87:W88)</f>
        <v>0</v>
      </c>
    </row>
    <row r="136" spans="7:16" ht="14.5" x14ac:dyDescent="0.3">
      <c r="G136" s="60" t="s">
        <v>122</v>
      </c>
      <c r="H136" s="59">
        <f>SUM(H129:H135)</f>
        <v>5228.7828739086726</v>
      </c>
      <c r="I136" s="59">
        <f>SUM(I129:I135)</f>
        <v>1529.1854249810676</v>
      </c>
      <c r="J136" s="59">
        <f>SUM(J129:J135)</f>
        <v>509.16376427281085</v>
      </c>
      <c r="K136" s="59">
        <f t="shared" ref="K136:P136" si="0">SUM(K129:K135)</f>
        <v>362.21015363316593</v>
      </c>
      <c r="L136" s="59">
        <f t="shared" si="0"/>
        <v>1741.3118667327376</v>
      </c>
      <c r="M136" s="59">
        <f t="shared" si="0"/>
        <v>8885.0407255370774</v>
      </c>
      <c r="N136" s="59">
        <f t="shared" si="0"/>
        <v>5772.3993009804935</v>
      </c>
      <c r="O136" s="59">
        <f t="shared" si="0"/>
        <v>3813.1985382647031</v>
      </c>
      <c r="P136" s="59">
        <f t="shared" si="0"/>
        <v>0.34475599999999995</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2.8451936824982496E-2</v>
      </c>
      <c r="I140" s="61">
        <f t="shared" ref="I140:M140" si="1">I129/I$136</f>
        <v>5.796928908297979E-2</v>
      </c>
      <c r="J140" s="61">
        <f t="shared" si="1"/>
        <v>0.12742638588594057</v>
      </c>
      <c r="K140" s="61">
        <f t="shared" si="1"/>
        <v>0.87701020198820068</v>
      </c>
      <c r="L140" s="61">
        <f t="shared" si="1"/>
        <v>0.28053848901667044</v>
      </c>
      <c r="M140" s="61">
        <f t="shared" si="1"/>
        <v>0.15549383492831498</v>
      </c>
      <c r="N140" s="61">
        <f>N129/N$136</f>
        <v>0.17879636416042682</v>
      </c>
      <c r="O140" s="61">
        <f t="shared" ref="O140:P140" si="2">O129/O$136</f>
        <v>7.942334944296478E-2</v>
      </c>
      <c r="P140" s="61">
        <f t="shared" si="2"/>
        <v>1.740361299005674E-2</v>
      </c>
    </row>
    <row r="141" spans="7:16" ht="14.5" x14ac:dyDescent="0.3">
      <c r="G141" s="14" t="s">
        <v>116</v>
      </c>
      <c r="H141" s="61">
        <f t="shared" ref="H141:P146" si="3">H130/H$136</f>
        <v>1.5278848238018341E-2</v>
      </c>
      <c r="I141" s="61">
        <f t="shared" si="3"/>
        <v>4.4937311641490923E-2</v>
      </c>
      <c r="J141" s="61">
        <f t="shared" si="3"/>
        <v>9.4694433074711773E-2</v>
      </c>
      <c r="K141" s="61">
        <f t="shared" si="3"/>
        <v>4.2005559058427358E-3</v>
      </c>
      <c r="L141" s="61">
        <f t="shared" si="3"/>
        <v>0.50848665590349373</v>
      </c>
      <c r="M141" s="61">
        <f t="shared" si="3"/>
        <v>0.18891360826019613</v>
      </c>
      <c r="N141" s="61">
        <f t="shared" si="3"/>
        <v>0.2688825954462925</v>
      </c>
      <c r="O141" s="61">
        <f t="shared" si="3"/>
        <v>0.86164976673237115</v>
      </c>
      <c r="P141" s="61">
        <f t="shared" si="3"/>
        <v>0.98259638700994323</v>
      </c>
    </row>
    <row r="142" spans="7:16" ht="14.5" x14ac:dyDescent="0.3">
      <c r="G142" s="14" t="s">
        <v>117</v>
      </c>
      <c r="H142" s="61">
        <f t="shared" si="3"/>
        <v>1.1061568360367505E-3</v>
      </c>
      <c r="I142" s="61">
        <f t="shared" si="3"/>
        <v>3.7789151144612338E-3</v>
      </c>
      <c r="J142" s="61">
        <f t="shared" si="3"/>
        <v>1.0623924625981581E-2</v>
      </c>
      <c r="K142" s="61">
        <f t="shared" si="3"/>
        <v>5.300817916575877E-2</v>
      </c>
      <c r="L142" s="61">
        <f t="shared" si="3"/>
        <v>6.58859589827437E-2</v>
      </c>
      <c r="M142" s="61">
        <f t="shared" si="3"/>
        <v>1.3475383006412403E-3</v>
      </c>
      <c r="N142" s="61">
        <f t="shared" si="3"/>
        <v>2.0679101869865405E-3</v>
      </c>
      <c r="O142" s="61">
        <f t="shared" si="3"/>
        <v>1.4369834418178211E-2</v>
      </c>
      <c r="P142" s="61">
        <f t="shared" si="3"/>
        <v>0</v>
      </c>
    </row>
    <row r="143" spans="7:16" ht="14.5" x14ac:dyDescent="0.3">
      <c r="G143" s="14" t="s">
        <v>118</v>
      </c>
      <c r="H143" s="61">
        <f t="shared" si="3"/>
        <v>1.0816039202516128E-2</v>
      </c>
      <c r="I143" s="61">
        <f t="shared" si="3"/>
        <v>3.5066390606518436E-2</v>
      </c>
      <c r="J143" s="61">
        <f t="shared" si="3"/>
        <v>7.3050544212361526E-2</v>
      </c>
      <c r="K143" s="61">
        <f t="shared" si="3"/>
        <v>3.2498193751388231E-2</v>
      </c>
      <c r="L143" s="61">
        <f t="shared" si="3"/>
        <v>2.473467732962896E-2</v>
      </c>
      <c r="M143" s="61">
        <f t="shared" si="3"/>
        <v>0.29132164914668895</v>
      </c>
      <c r="N143" s="61">
        <f t="shared" si="3"/>
        <v>0.42033377073489997</v>
      </c>
      <c r="O143" s="61">
        <f t="shared" si="3"/>
        <v>1.9184300732453686E-2</v>
      </c>
      <c r="P143" s="61">
        <f t="shared" si="3"/>
        <v>0</v>
      </c>
    </row>
    <row r="144" spans="7:16" ht="14.5" x14ac:dyDescent="0.3">
      <c r="G144" s="14" t="s">
        <v>119</v>
      </c>
      <c r="H144" s="61">
        <f t="shared" si="3"/>
        <v>0.94100866630280788</v>
      </c>
      <c r="I144" s="61">
        <f t="shared" si="3"/>
        <v>0.84997682005475073</v>
      </c>
      <c r="J144" s="61">
        <f t="shared" si="3"/>
        <v>0.67176691665969002</v>
      </c>
      <c r="K144" s="61">
        <f t="shared" si="3"/>
        <v>0</v>
      </c>
      <c r="L144" s="61">
        <f t="shared" si="3"/>
        <v>0</v>
      </c>
      <c r="M144" s="61">
        <f t="shared" si="3"/>
        <v>8.1355400130460567E-2</v>
      </c>
      <c r="N144" s="61">
        <f t="shared" si="3"/>
        <v>0.12501554564208514</v>
      </c>
      <c r="O144" s="61">
        <f t="shared" si="3"/>
        <v>0</v>
      </c>
      <c r="P144" s="61">
        <f t="shared" si="3"/>
        <v>0</v>
      </c>
    </row>
    <row r="145" spans="7:16" ht="14.5" x14ac:dyDescent="0.3">
      <c r="G145" s="14" t="s">
        <v>120</v>
      </c>
      <c r="H145" s="61">
        <f t="shared" si="3"/>
        <v>1.1943943562857351E-6</v>
      </c>
      <c r="I145" s="61">
        <f t="shared" si="3"/>
        <v>4.0080603698376761E-6</v>
      </c>
      <c r="J145" s="61">
        <f t="shared" si="3"/>
        <v>1.1425439923652965E-5</v>
      </c>
      <c r="K145" s="61">
        <f t="shared" si="3"/>
        <v>2.8680173362894916E-7</v>
      </c>
      <c r="L145" s="61">
        <f t="shared" si="3"/>
        <v>3.1021955935645734E-6</v>
      </c>
      <c r="M145" s="61">
        <f t="shared" si="3"/>
        <v>7.9504531472735594E-7</v>
      </c>
      <c r="N145" s="61">
        <f t="shared" si="3"/>
        <v>9.2358965897962389E-7</v>
      </c>
      <c r="O145" s="61">
        <f t="shared" si="3"/>
        <v>2.2066730634563899E-5</v>
      </c>
      <c r="P145" s="61">
        <f t="shared" si="3"/>
        <v>0</v>
      </c>
    </row>
    <row r="146" spans="7:16" ht="14.5" x14ac:dyDescent="0.3">
      <c r="G146" s="58" t="s">
        <v>121</v>
      </c>
      <c r="H146" s="61">
        <f t="shared" si="3"/>
        <v>3.3371582012820767E-3</v>
      </c>
      <c r="I146" s="61">
        <f t="shared" si="3"/>
        <v>8.2672654394290619E-3</v>
      </c>
      <c r="J146" s="61">
        <f t="shared" si="3"/>
        <v>2.2426370101390876E-2</v>
      </c>
      <c r="K146" s="61">
        <f t="shared" si="3"/>
        <v>3.3282582387076029E-2</v>
      </c>
      <c r="L146" s="61">
        <f t="shared" si="3"/>
        <v>0.12035111657186966</v>
      </c>
      <c r="M146" s="61">
        <f t="shared" si="3"/>
        <v>0.28156717418838328</v>
      </c>
      <c r="N146" s="61">
        <f t="shared" si="3"/>
        <v>4.9028902396500941E-3</v>
      </c>
      <c r="O146" s="61">
        <f t="shared" si="3"/>
        <v>2.5350681943397579E-2</v>
      </c>
      <c r="P146" s="61">
        <f t="shared" si="3"/>
        <v>0</v>
      </c>
    </row>
    <row r="147" spans="7:16" ht="14.5" x14ac:dyDescent="0.3">
      <c r="G147" s="60" t="s">
        <v>122</v>
      </c>
      <c r="H147" s="61">
        <f>SUM(H140:H146)</f>
        <v>1</v>
      </c>
      <c r="I147" s="61">
        <f t="shared" ref="I147:M147" si="4">SUM(I140:I146)</f>
        <v>0.99999999999999989</v>
      </c>
      <c r="J147" s="61">
        <f t="shared" si="4"/>
        <v>1</v>
      </c>
      <c r="K147" s="61">
        <f t="shared" si="4"/>
        <v>1</v>
      </c>
      <c r="L147" s="61">
        <f t="shared" si="4"/>
        <v>1</v>
      </c>
      <c r="M147" s="61">
        <f t="shared" si="4"/>
        <v>0.99999999999999989</v>
      </c>
      <c r="N147" s="61">
        <f>SUM(N140:N146)</f>
        <v>1.0000000000000002</v>
      </c>
      <c r="O147" s="61">
        <f t="shared" ref="O147:P147" si="5">SUM(O140:O146)</f>
        <v>1</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588E15D5-5442-40D9-97B8-AF6D6EC07012}"/>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新竹市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2025-10-30T07:22:27Z</dcterms:created>
  <dcterms:modified xsi:type="dcterms:W3CDTF">2025-10-30T07:22:28Z</dcterms:modified>
</cp:coreProperties>
</file>