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01F44135-2CC1-4F10-96DF-1B975247F14D}" xr6:coauthVersionLast="36" xr6:coauthVersionMax="36" xr10:uidLastSave="{00000000-0000-0000-0000-000000000000}"/>
  <bookViews>
    <workbookView xWindow="0" yWindow="0" windowWidth="15950" windowHeight="5870" xr2:uid="{B8963CB1-DFD6-4DC4-93BB-0F925DEBE6AE}"/>
  </bookViews>
  <sheets>
    <sheet name="新竹縣" sheetId="1" r:id="rId1"/>
  </sheets>
  <definedNames>
    <definedName name="_xlnm._FilterDatabase" localSheetId="0" hidden="1">新竹縣!$A$4:$X$4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1" l="1"/>
  <c r="I141" i="1" s="1"/>
  <c r="P135" i="1"/>
  <c r="O135" i="1"/>
  <c r="N135" i="1"/>
  <c r="M135" i="1"/>
  <c r="L135" i="1"/>
  <c r="K135" i="1"/>
  <c r="J135" i="1"/>
  <c r="I135" i="1"/>
  <c r="I146" i="1" s="1"/>
  <c r="H135" i="1"/>
  <c r="P134" i="1"/>
  <c r="O134" i="1"/>
  <c r="N134" i="1"/>
  <c r="M134" i="1"/>
  <c r="L134" i="1"/>
  <c r="L136" i="1" s="1"/>
  <c r="K134" i="1"/>
  <c r="K145" i="1" s="1"/>
  <c r="J134" i="1"/>
  <c r="I134" i="1"/>
  <c r="H134" i="1"/>
  <c r="P133" i="1"/>
  <c r="O133" i="1"/>
  <c r="N133" i="1"/>
  <c r="M133" i="1"/>
  <c r="L133" i="1"/>
  <c r="K133" i="1"/>
  <c r="J133" i="1"/>
  <c r="I133" i="1"/>
  <c r="I144" i="1" s="1"/>
  <c r="H133" i="1"/>
  <c r="P132" i="1"/>
  <c r="O132" i="1"/>
  <c r="N132" i="1"/>
  <c r="M132" i="1"/>
  <c r="L132" i="1"/>
  <c r="K132" i="1"/>
  <c r="J132" i="1"/>
  <c r="I132" i="1"/>
  <c r="H132" i="1"/>
  <c r="P131" i="1"/>
  <c r="O131" i="1"/>
  <c r="N131" i="1"/>
  <c r="M131" i="1"/>
  <c r="L131" i="1"/>
  <c r="K131" i="1"/>
  <c r="J131" i="1"/>
  <c r="I131" i="1"/>
  <c r="I142" i="1" s="1"/>
  <c r="H131" i="1"/>
  <c r="P130" i="1"/>
  <c r="O130" i="1"/>
  <c r="N130" i="1"/>
  <c r="M130" i="1"/>
  <c r="L130" i="1"/>
  <c r="K130" i="1"/>
  <c r="J130" i="1"/>
  <c r="I130" i="1"/>
  <c r="H130" i="1"/>
  <c r="P129" i="1"/>
  <c r="O129" i="1"/>
  <c r="N129" i="1"/>
  <c r="M129" i="1"/>
  <c r="L129" i="1"/>
  <c r="K129" i="1"/>
  <c r="K136" i="1" s="1"/>
  <c r="J129" i="1"/>
  <c r="I129" i="1"/>
  <c r="I140" i="1" s="1"/>
  <c r="H129" i="1"/>
  <c r="H136" i="1" s="1"/>
  <c r="H141" i="1" l="1"/>
  <c r="H143" i="1"/>
  <c r="H145" i="1"/>
  <c r="J140" i="1"/>
  <c r="O143" i="1"/>
  <c r="L140" i="1"/>
  <c r="L142" i="1"/>
  <c r="L146" i="1"/>
  <c r="L144" i="1"/>
  <c r="L143" i="1"/>
  <c r="L141" i="1"/>
  <c r="H142" i="1"/>
  <c r="O145" i="1"/>
  <c r="K142" i="1"/>
  <c r="K144" i="1"/>
  <c r="O141" i="1"/>
  <c r="P141" i="1"/>
  <c r="K141" i="1"/>
  <c r="K146" i="1"/>
  <c r="K143" i="1"/>
  <c r="H144" i="1"/>
  <c r="N140" i="1"/>
  <c r="J144" i="1"/>
  <c r="H146" i="1"/>
  <c r="J136" i="1"/>
  <c r="J142" i="1" s="1"/>
  <c r="O136" i="1"/>
  <c r="I145" i="1"/>
  <c r="I143" i="1"/>
  <c r="I147" i="1" s="1"/>
  <c r="P136" i="1"/>
  <c r="L145" i="1"/>
  <c r="M136" i="1"/>
  <c r="K140" i="1"/>
  <c r="N136" i="1"/>
  <c r="H140" i="1"/>
  <c r="H147" i="1" s="1"/>
  <c r="K147" i="1" l="1"/>
  <c r="M144" i="1"/>
  <c r="M141" i="1"/>
  <c r="M146" i="1"/>
  <c r="P144" i="1"/>
  <c r="P140" i="1"/>
  <c r="P146" i="1"/>
  <c r="P142" i="1"/>
  <c r="M143" i="1"/>
  <c r="M142" i="1"/>
  <c r="N141" i="1"/>
  <c r="N147" i="1" s="1"/>
  <c r="N146" i="1"/>
  <c r="N144" i="1"/>
  <c r="N142" i="1"/>
  <c r="L147" i="1"/>
  <c r="J147" i="1"/>
  <c r="P145" i="1"/>
  <c r="N143" i="1"/>
  <c r="J145" i="1"/>
  <c r="J143" i="1"/>
  <c r="J146" i="1"/>
  <c r="J141" i="1"/>
  <c r="N145" i="1"/>
  <c r="M140" i="1"/>
  <c r="M147" i="1" s="1"/>
  <c r="P143" i="1"/>
  <c r="M145" i="1"/>
  <c r="O144" i="1"/>
  <c r="O142" i="1"/>
  <c r="O146" i="1"/>
  <c r="O140" i="1"/>
  <c r="O147" i="1" s="1"/>
  <c r="P147" i="1" l="1"/>
</calcChain>
</file>

<file path=xl/sharedStrings.xml><?xml version="1.0" encoding="utf-8"?>
<sst xmlns="http://schemas.openxmlformats.org/spreadsheetml/2006/main" count="282" uniqueCount="124">
  <si>
    <t>新竹縣民國112年各污染源行業別排放量分類統計表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</si>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</sst>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989B11BC-9D1A-48E6-8260-1E98B5A48C60}"/>
    <cellStyle name="一般 2 2" xfId="4" xr:uid="{9F0D0405-D039-46EF-AB9D-E4A19140579D}"/>
    <cellStyle name="一般 2 5" xfId="3" xr:uid="{D61A8A66-C7B5-466E-AA06-A2369773EC12}"/>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D8ECC-A614-42F5-A1C4-7B7F27D4FBF6}">
  <sheetPr codeName="工作表15"/>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6.1860000000000008</v>
      </c>
      <c r="H6" s="31">
        <v>8.4789176593808393E-4</v>
      </c>
      <c r="I6" s="30">
        <v>5.5593041484975343</v>
      </c>
      <c r="J6" s="32">
        <v>2.2503591923593996E-3</v>
      </c>
      <c r="K6" s="33">
        <v>5.4734769959531357</v>
      </c>
      <c r="L6" s="31">
        <v>6.6632157592313836E-3</v>
      </c>
      <c r="M6" s="30">
        <v>0</v>
      </c>
      <c r="N6" s="32">
        <v>0</v>
      </c>
      <c r="O6" s="33">
        <v>284.36499999999995</v>
      </c>
      <c r="P6" s="31">
        <v>6.8602401061151425E-2</v>
      </c>
      <c r="Q6" s="30">
        <v>0</v>
      </c>
      <c r="R6" s="32">
        <v>0</v>
      </c>
      <c r="S6" s="33">
        <v>0</v>
      </c>
      <c r="T6" s="31">
        <v>0</v>
      </c>
      <c r="U6" s="30">
        <v>992.98699999999985</v>
      </c>
      <c r="V6" s="32">
        <v>0.14506323675695962</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16.734652488229877</v>
      </c>
      <c r="H10" s="31">
        <v>2.2937559086009343E-3</v>
      </c>
      <c r="I10" s="30">
        <v>11.349326559800778</v>
      </c>
      <c r="J10" s="32">
        <v>4.5941111816734936E-3</v>
      </c>
      <c r="K10" s="33">
        <v>9.2344055569495644</v>
      </c>
      <c r="L10" s="31">
        <v>1.1241636108033994E-2</v>
      </c>
      <c r="M10" s="30">
        <v>173.10699999999994</v>
      </c>
      <c r="N10" s="32">
        <v>0.40401951991572116</v>
      </c>
      <c r="O10" s="33">
        <v>215.35799999999995</v>
      </c>
      <c r="P10" s="31">
        <v>5.1954621306164427E-2</v>
      </c>
      <c r="Q10" s="30">
        <v>31.851798463878001</v>
      </c>
      <c r="R10" s="32">
        <v>2.1287237133701753E-3</v>
      </c>
      <c r="S10" s="33">
        <v>24.094932054872285</v>
      </c>
      <c r="T10" s="31">
        <v>1.9588915939397701E-3</v>
      </c>
      <c r="U10" s="30">
        <v>9.3259999999999987</v>
      </c>
      <c r="V10" s="32">
        <v>1.3624143578872688E-3</v>
      </c>
      <c r="W10" s="33">
        <v>5.0966222928670771E-2</v>
      </c>
      <c r="X10" s="32">
        <v>6.88146887496736E-2</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5.6797258210711794</v>
      </c>
      <c r="R11" s="32">
        <v>3.795882061248941E-4</v>
      </c>
      <c r="S11" s="33">
        <v>4.6342263295794339</v>
      </c>
      <c r="T11" s="31">
        <v>3.7675752646880109E-4</v>
      </c>
      <c r="U11" s="30">
        <v>0</v>
      </c>
      <c r="V11" s="32">
        <v>0</v>
      </c>
      <c r="W11" s="33">
        <v>0</v>
      </c>
      <c r="X11" s="32">
        <v>0</v>
      </c>
    </row>
    <row r="12" spans="1:24" x14ac:dyDescent="0.3">
      <c r="A12" s="29"/>
      <c r="B12" s="21"/>
      <c r="C12" s="22"/>
      <c r="D12" s="23"/>
      <c r="E12" s="23" t="s">
        <v>17</v>
      </c>
      <c r="F12" s="23" t="s">
        <v>19</v>
      </c>
      <c r="G12" s="30">
        <v>5.4303475117701314</v>
      </c>
      <c r="H12" s="31">
        <v>7.4431731998258262E-4</v>
      </c>
      <c r="I12" s="30">
        <v>3.779636398327832</v>
      </c>
      <c r="J12" s="32">
        <v>1.5299647735682767E-3</v>
      </c>
      <c r="K12" s="33">
        <v>2.987869865799814</v>
      </c>
      <c r="L12" s="31">
        <v>3.6373262536865771E-3</v>
      </c>
      <c r="M12" s="30">
        <v>0</v>
      </c>
      <c r="N12" s="32">
        <v>0</v>
      </c>
      <c r="O12" s="33">
        <v>0</v>
      </c>
      <c r="P12" s="31">
        <v>0</v>
      </c>
      <c r="Q12" s="30">
        <v>415.27394102127846</v>
      </c>
      <c r="R12" s="32">
        <v>2.775364432872449E-2</v>
      </c>
      <c r="S12" s="33">
        <v>344.65184161554816</v>
      </c>
      <c r="T12" s="31">
        <v>2.8019817355742983E-2</v>
      </c>
      <c r="U12" s="30">
        <v>0</v>
      </c>
      <c r="V12" s="32">
        <v>0</v>
      </c>
      <c r="W12" s="33">
        <v>3.3777071329227103E-5</v>
      </c>
      <c r="X12" s="32">
        <v>4.5605864371180074E-5</v>
      </c>
    </row>
    <row r="13" spans="1:24" x14ac:dyDescent="0.3">
      <c r="A13" s="29"/>
      <c r="B13" s="21"/>
      <c r="C13" s="22"/>
      <c r="D13" s="23" t="s">
        <v>23</v>
      </c>
      <c r="E13" s="23" t="s">
        <v>17</v>
      </c>
      <c r="F13" s="23" t="s">
        <v>18</v>
      </c>
      <c r="G13" s="30">
        <v>2.4139821610262362</v>
      </c>
      <c r="H13" s="31">
        <v>3.3087546030642861E-4</v>
      </c>
      <c r="I13" s="30">
        <v>1.4475796949160475</v>
      </c>
      <c r="J13" s="32">
        <v>5.8596798917856291E-4</v>
      </c>
      <c r="K13" s="33">
        <v>1.231104212652478</v>
      </c>
      <c r="L13" s="31">
        <v>1.4987023782263417E-3</v>
      </c>
      <c r="M13" s="30">
        <v>23.694999999999997</v>
      </c>
      <c r="N13" s="32">
        <v>5.5302457580588972E-2</v>
      </c>
      <c r="O13" s="33">
        <v>38.614999999999995</v>
      </c>
      <c r="P13" s="31">
        <v>9.3157797794256054E-3</v>
      </c>
      <c r="Q13" s="30">
        <v>87.813376780088518</v>
      </c>
      <c r="R13" s="32">
        <v>5.8687555026092336E-3</v>
      </c>
      <c r="S13" s="33">
        <v>63.265342101134607</v>
      </c>
      <c r="T13" s="31">
        <v>5.1434030420756593E-3</v>
      </c>
      <c r="U13" s="30">
        <v>11.498999999999995</v>
      </c>
      <c r="V13" s="32">
        <v>1.6798630389605084E-3</v>
      </c>
      <c r="W13" s="33">
        <v>0</v>
      </c>
      <c r="X13" s="32">
        <v>0</v>
      </c>
    </row>
    <row r="14" spans="1:24" x14ac:dyDescent="0.3">
      <c r="A14" s="29"/>
      <c r="B14" s="34"/>
      <c r="C14" s="35"/>
      <c r="D14" s="23"/>
      <c r="E14" s="23" t="s">
        <v>17</v>
      </c>
      <c r="F14" s="23" t="s">
        <v>22</v>
      </c>
      <c r="G14" s="30">
        <v>0.45275708456616848</v>
      </c>
      <c r="H14" s="31">
        <v>6.2057711602616709E-5</v>
      </c>
      <c r="I14" s="30">
        <v>0.35143068155354973</v>
      </c>
      <c r="J14" s="32">
        <v>1.4225616076877077E-4</v>
      </c>
      <c r="K14" s="33">
        <v>0.284131173032869</v>
      </c>
      <c r="L14" s="31">
        <v>3.4589116045272253E-4</v>
      </c>
      <c r="M14" s="30">
        <v>0</v>
      </c>
      <c r="N14" s="32">
        <v>0</v>
      </c>
      <c r="O14" s="33">
        <v>0</v>
      </c>
      <c r="P14" s="31">
        <v>0</v>
      </c>
      <c r="Q14" s="30">
        <v>96.439618484185488</v>
      </c>
      <c r="R14" s="32">
        <v>6.445265657713934E-3</v>
      </c>
      <c r="S14" s="33">
        <v>77.961201013618478</v>
      </c>
      <c r="T14" s="31">
        <v>6.3381602808107781E-3</v>
      </c>
      <c r="U14" s="30">
        <v>0</v>
      </c>
      <c r="V14" s="32">
        <v>0</v>
      </c>
      <c r="W14" s="33">
        <v>0</v>
      </c>
      <c r="X14" s="32">
        <v>0</v>
      </c>
    </row>
    <row r="15" spans="1:24" x14ac:dyDescent="0.3">
      <c r="A15" s="29"/>
      <c r="B15" s="34"/>
      <c r="C15" s="35"/>
      <c r="D15" s="23"/>
      <c r="E15" s="23" t="s">
        <v>17</v>
      </c>
      <c r="F15" s="23" t="s">
        <v>19</v>
      </c>
      <c r="G15" s="30">
        <v>5.433260754407593</v>
      </c>
      <c r="H15" s="31">
        <v>7.4471662719960223E-4</v>
      </c>
      <c r="I15" s="30">
        <v>3.6299729561892953</v>
      </c>
      <c r="J15" s="32">
        <v>1.469382280907279E-3</v>
      </c>
      <c r="K15" s="33">
        <v>2.7124447576229369</v>
      </c>
      <c r="L15" s="31">
        <v>3.3020335462084862E-3</v>
      </c>
      <c r="M15" s="30">
        <v>0</v>
      </c>
      <c r="N15" s="32">
        <v>0</v>
      </c>
      <c r="O15" s="33">
        <v>0</v>
      </c>
      <c r="P15" s="31">
        <v>0</v>
      </c>
      <c r="Q15" s="30">
        <v>325.70601890685907</v>
      </c>
      <c r="R15" s="32">
        <v>2.1767628814451899E-2</v>
      </c>
      <c r="S15" s="33">
        <v>270.13745688524705</v>
      </c>
      <c r="T15" s="31">
        <v>2.1961879464763755E-2</v>
      </c>
      <c r="U15" s="30">
        <v>0</v>
      </c>
      <c r="V15" s="32">
        <v>0</v>
      </c>
      <c r="W15" s="33">
        <v>0</v>
      </c>
      <c r="X15" s="32">
        <v>0</v>
      </c>
    </row>
    <row r="16" spans="1:24" x14ac:dyDescent="0.3">
      <c r="A16" s="29"/>
      <c r="B16" s="34"/>
      <c r="C16" s="35"/>
      <c r="D16" s="23" t="s">
        <v>24</v>
      </c>
      <c r="E16" s="23" t="s">
        <v>17</v>
      </c>
      <c r="F16" s="23" t="s">
        <v>18</v>
      </c>
      <c r="G16" s="30">
        <v>0.33037284499499087</v>
      </c>
      <c r="H16" s="31">
        <v>4.528296394451853E-5</v>
      </c>
      <c r="I16" s="30">
        <v>0.23523094005067841</v>
      </c>
      <c r="J16" s="32">
        <v>9.5219490448899264E-5</v>
      </c>
      <c r="K16" s="33">
        <v>0.19572914753961468</v>
      </c>
      <c r="L16" s="31">
        <v>2.3827368624937064E-4</v>
      </c>
      <c r="M16" s="30">
        <v>1.0070000000000003</v>
      </c>
      <c r="N16" s="32">
        <v>2.3502669248218239E-3</v>
      </c>
      <c r="O16" s="33">
        <v>1.482</v>
      </c>
      <c r="P16" s="31">
        <v>3.5752908541004144E-4</v>
      </c>
      <c r="Q16" s="30">
        <v>21.888632066707316</v>
      </c>
      <c r="R16" s="32">
        <v>1.4628640259191728E-3</v>
      </c>
      <c r="S16" s="33">
        <v>17.744436950146625</v>
      </c>
      <c r="T16" s="31">
        <v>1.4426032952355931E-3</v>
      </c>
      <c r="U16" s="30">
        <v>0.15700000000000003</v>
      </c>
      <c r="V16" s="32">
        <v>2.2935776773354202E-5</v>
      </c>
      <c r="W16" s="33">
        <v>0</v>
      </c>
      <c r="X16" s="32">
        <v>0</v>
      </c>
    </row>
    <row r="17" spans="1:24" x14ac:dyDescent="0.3">
      <c r="A17" s="29"/>
      <c r="B17" s="34"/>
      <c r="C17" s="35"/>
      <c r="D17" s="23"/>
      <c r="E17" s="23" t="s">
        <v>17</v>
      </c>
      <c r="F17" s="23" t="s">
        <v>19</v>
      </c>
      <c r="G17" s="30">
        <v>5.7026271550050076</v>
      </c>
      <c r="H17" s="31">
        <v>7.8163766714252618E-4</v>
      </c>
      <c r="I17" s="30">
        <v>3.9778487681406958</v>
      </c>
      <c r="J17" s="32">
        <v>1.6101994605961969E-3</v>
      </c>
      <c r="K17" s="33">
        <v>3.186963001442805</v>
      </c>
      <c r="L17" s="31">
        <v>3.8796951391230198E-3</v>
      </c>
      <c r="M17" s="30">
        <v>0</v>
      </c>
      <c r="N17" s="32">
        <v>0</v>
      </c>
      <c r="O17" s="33">
        <v>0</v>
      </c>
      <c r="P17" s="31">
        <v>0</v>
      </c>
      <c r="Q17" s="30">
        <v>1.3604263895354411</v>
      </c>
      <c r="R17" s="32">
        <v>9.0920200910566616E-5</v>
      </c>
      <c r="S17" s="33">
        <v>1.1215630498533722</v>
      </c>
      <c r="T17" s="31">
        <v>9.1181847926687069E-5</v>
      </c>
      <c r="U17" s="30">
        <v>1.4999999999999999E-2</v>
      </c>
      <c r="V17" s="32">
        <v>2.1913162522312927E-6</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v>
      </c>
      <c r="N18" s="32">
        <v>0</v>
      </c>
      <c r="O18" s="33">
        <v>0</v>
      </c>
      <c r="P18" s="31">
        <v>0</v>
      </c>
      <c r="Q18" s="30">
        <v>0</v>
      </c>
      <c r="R18" s="32">
        <v>0</v>
      </c>
      <c r="S18" s="33">
        <v>0</v>
      </c>
      <c r="T18" s="31">
        <v>0</v>
      </c>
      <c r="U18" s="30">
        <v>0</v>
      </c>
      <c r="V18" s="32">
        <v>0</v>
      </c>
      <c r="W18" s="33">
        <v>0</v>
      </c>
      <c r="X18" s="32">
        <v>0</v>
      </c>
    </row>
    <row r="19" spans="1:24" x14ac:dyDescent="0.3">
      <c r="A19" s="29"/>
      <c r="B19" s="34"/>
      <c r="C19" s="35"/>
      <c r="D19" s="23"/>
      <c r="E19" s="23" t="s">
        <v>17</v>
      </c>
      <c r="F19" s="23" t="s">
        <v>19</v>
      </c>
      <c r="G19" s="30">
        <v>44.056000000000019</v>
      </c>
      <c r="H19" s="31">
        <v>6.038590307172363E-3</v>
      </c>
      <c r="I19" s="30">
        <v>26.275689942470322</v>
      </c>
      <c r="J19" s="32">
        <v>1.0636176546232681E-2</v>
      </c>
      <c r="K19" s="33">
        <v>16.993841338773944</v>
      </c>
      <c r="L19" s="31">
        <v>2.0687696596170334E-2</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0.43501477319063514</v>
      </c>
      <c r="H20" s="31">
        <v>5.9625839678267481E-5</v>
      </c>
      <c r="I20" s="30">
        <v>0.30053770835709609</v>
      </c>
      <c r="J20" s="32">
        <v>1.2165511664527336E-4</v>
      </c>
      <c r="K20" s="33">
        <v>0.25078898724724752</v>
      </c>
      <c r="L20" s="31">
        <v>3.0530157216391923E-4</v>
      </c>
      <c r="M20" s="30">
        <v>16.967000000000002</v>
      </c>
      <c r="N20" s="32">
        <v>3.9599780450299785E-2</v>
      </c>
      <c r="O20" s="33">
        <v>27.548999999999996</v>
      </c>
      <c r="P20" s="31">
        <v>6.6461327759522468E-3</v>
      </c>
      <c r="Q20" s="30">
        <v>9.5132198908147743</v>
      </c>
      <c r="R20" s="32">
        <v>6.3578880153496522E-4</v>
      </c>
      <c r="S20" s="33">
        <v>4.7995684118333983</v>
      </c>
      <c r="T20" s="31">
        <v>3.9019965671902083E-4</v>
      </c>
      <c r="U20" s="30">
        <v>40.592000000000006</v>
      </c>
      <c r="V20" s="32">
        <v>5.9299939540381763E-3</v>
      </c>
      <c r="W20" s="33">
        <v>0</v>
      </c>
      <c r="X20" s="32">
        <v>0</v>
      </c>
    </row>
    <row r="21" spans="1:24" x14ac:dyDescent="0.3">
      <c r="A21" s="29"/>
      <c r="B21" s="34"/>
      <c r="C21" s="35"/>
      <c r="D21" s="23"/>
      <c r="E21" s="23" t="s">
        <v>17</v>
      </c>
      <c r="F21" s="23" t="s">
        <v>19</v>
      </c>
      <c r="G21" s="30">
        <v>4.6829852268093655</v>
      </c>
      <c r="H21" s="31">
        <v>6.4187918102511334E-4</v>
      </c>
      <c r="I21" s="30">
        <v>3.0452131661234674</v>
      </c>
      <c r="J21" s="32">
        <v>1.2326764749742772E-3</v>
      </c>
      <c r="K21" s="33">
        <v>2.2839895857287567</v>
      </c>
      <c r="L21" s="31">
        <v>2.7804474948557021E-3</v>
      </c>
      <c r="M21" s="30">
        <v>0</v>
      </c>
      <c r="N21" s="32">
        <v>0</v>
      </c>
      <c r="O21" s="33">
        <v>0</v>
      </c>
      <c r="P21" s="31">
        <v>0</v>
      </c>
      <c r="Q21" s="30">
        <v>25.821220154322393</v>
      </c>
      <c r="R21" s="32">
        <v>1.72568728616669E-3</v>
      </c>
      <c r="S21" s="33">
        <v>24.101431588166605</v>
      </c>
      <c r="T21" s="31">
        <v>1.9594199988801028E-3</v>
      </c>
      <c r="U21" s="30">
        <v>0</v>
      </c>
      <c r="V21" s="32">
        <v>0</v>
      </c>
      <c r="W21" s="33">
        <v>0</v>
      </c>
      <c r="X21" s="32">
        <v>0</v>
      </c>
    </row>
    <row r="22" spans="1:24" x14ac:dyDescent="0.3">
      <c r="A22" s="29"/>
      <c r="B22" s="34"/>
      <c r="C22" s="35"/>
      <c r="D22" s="23" t="s">
        <v>27</v>
      </c>
      <c r="E22" s="23" t="s">
        <v>17</v>
      </c>
      <c r="F22" s="23" t="s">
        <v>18</v>
      </c>
      <c r="G22" s="30">
        <v>2.1830621353291626</v>
      </c>
      <c r="H22" s="31">
        <v>2.9922412044565275E-4</v>
      </c>
      <c r="I22" s="30">
        <v>1.6402446323459787</v>
      </c>
      <c r="J22" s="32">
        <v>6.6395712260418599E-4</v>
      </c>
      <c r="K22" s="33">
        <v>1.311306825863662</v>
      </c>
      <c r="L22" s="31">
        <v>1.5963381802358173E-3</v>
      </c>
      <c r="M22" s="30">
        <v>27.782</v>
      </c>
      <c r="N22" s="32">
        <v>6.484122711559076E-2</v>
      </c>
      <c r="O22" s="33">
        <v>124.67500000000001</v>
      </c>
      <c r="P22" s="31">
        <v>3.0077556493587666E-2</v>
      </c>
      <c r="Q22" s="30">
        <v>2.1984089808484195</v>
      </c>
      <c r="R22" s="32">
        <v>1.4692436706596621E-4</v>
      </c>
      <c r="S22" s="33">
        <v>1.7771339805825244</v>
      </c>
      <c r="T22" s="31">
        <v>1.4447904679456801E-4</v>
      </c>
      <c r="U22" s="30">
        <v>2.8149999999999999</v>
      </c>
      <c r="V22" s="32">
        <v>4.1123701666873926E-4</v>
      </c>
      <c r="W22" s="33">
        <v>0</v>
      </c>
      <c r="X22" s="32">
        <v>0</v>
      </c>
    </row>
    <row r="23" spans="1:24" x14ac:dyDescent="0.3">
      <c r="A23" s="29"/>
      <c r="B23" s="34"/>
      <c r="C23" s="35"/>
      <c r="D23" s="23"/>
      <c r="E23" s="23" t="s">
        <v>17</v>
      </c>
      <c r="F23" s="23" t="s">
        <v>19</v>
      </c>
      <c r="G23" s="30">
        <v>1.4359378646708376</v>
      </c>
      <c r="H23" s="31">
        <v>1.9681860521388907E-4</v>
      </c>
      <c r="I23" s="30">
        <v>0.73566225994786072</v>
      </c>
      <c r="J23" s="32">
        <v>2.9778984652116536E-4</v>
      </c>
      <c r="K23" s="33">
        <v>0.48792571692173564</v>
      </c>
      <c r="L23" s="31">
        <v>5.9398337267717576E-4</v>
      </c>
      <c r="M23" s="30">
        <v>0</v>
      </c>
      <c r="N23" s="32">
        <v>0</v>
      </c>
      <c r="O23" s="33">
        <v>0</v>
      </c>
      <c r="P23" s="31">
        <v>0</v>
      </c>
      <c r="Q23" s="30">
        <v>6.6353867282925778</v>
      </c>
      <c r="R23" s="32">
        <v>4.4345706544378366E-4</v>
      </c>
      <c r="S23" s="33">
        <v>5.3638660194174754</v>
      </c>
      <c r="T23" s="31">
        <v>4.3607643435256669E-4</v>
      </c>
      <c r="U23" s="30">
        <v>0</v>
      </c>
      <c r="V23" s="32">
        <v>0</v>
      </c>
      <c r="W23" s="33">
        <v>0</v>
      </c>
      <c r="X23" s="32">
        <v>0</v>
      </c>
    </row>
    <row r="24" spans="1:24" x14ac:dyDescent="0.3">
      <c r="A24" s="29"/>
      <c r="B24" s="34"/>
      <c r="C24" s="35"/>
      <c r="D24" s="23" t="s">
        <v>28</v>
      </c>
      <c r="E24" s="23" t="s">
        <v>17</v>
      </c>
      <c r="F24" s="23" t="s">
        <v>18</v>
      </c>
      <c r="G24" s="30">
        <v>0.55868568282789255</v>
      </c>
      <c r="H24" s="31">
        <v>7.657694636554575E-5</v>
      </c>
      <c r="I24" s="30">
        <v>0.392011120784238</v>
      </c>
      <c r="J24" s="32">
        <v>1.5868277856363307E-4</v>
      </c>
      <c r="K24" s="33">
        <v>0.3145555715095219</v>
      </c>
      <c r="L24" s="31">
        <v>3.8292873849400324E-4</v>
      </c>
      <c r="M24" s="30">
        <v>0.33400000000000002</v>
      </c>
      <c r="N24" s="32">
        <v>7.7953242590912512E-4</v>
      </c>
      <c r="O24" s="33">
        <v>1.27</v>
      </c>
      <c r="P24" s="31">
        <v>3.0638457386690461E-4</v>
      </c>
      <c r="Q24" s="30">
        <v>1.4015880546851074</v>
      </c>
      <c r="R24" s="32">
        <v>9.3671122896503011E-5</v>
      </c>
      <c r="S24" s="33">
        <v>1.054</v>
      </c>
      <c r="T24" s="31">
        <v>8.5689045950018217E-5</v>
      </c>
      <c r="U24" s="30">
        <v>0.625</v>
      </c>
      <c r="V24" s="32">
        <v>9.1304843842970535E-5</v>
      </c>
      <c r="W24" s="33">
        <v>0</v>
      </c>
      <c r="X24" s="32">
        <v>0</v>
      </c>
    </row>
    <row r="25" spans="1:24" x14ac:dyDescent="0.3">
      <c r="A25" s="29"/>
      <c r="B25" s="34"/>
      <c r="C25" s="35"/>
      <c r="D25" s="23"/>
      <c r="E25" s="23" t="s">
        <v>17</v>
      </c>
      <c r="F25" s="23" t="s">
        <v>19</v>
      </c>
      <c r="G25" s="30">
        <v>5.2833143171721071</v>
      </c>
      <c r="H25" s="31">
        <v>7.2416403271791455E-4</v>
      </c>
      <c r="I25" s="30">
        <v>2.7115003023755189</v>
      </c>
      <c r="J25" s="32">
        <v>1.0975923366569422E-3</v>
      </c>
      <c r="K25" s="33">
        <v>1.799708807616166</v>
      </c>
      <c r="L25" s="31">
        <v>2.1909013407385909E-3</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1.4684040425002076</v>
      </c>
      <c r="H26" s="31">
        <v>2.0126862216393826E-4</v>
      </c>
      <c r="I26" s="30">
        <v>0.95064543209051044</v>
      </c>
      <c r="J26" s="32">
        <v>3.8481321216388609E-4</v>
      </c>
      <c r="K26" s="33">
        <v>0.68720941382215006</v>
      </c>
      <c r="L26" s="31">
        <v>8.3658424059468136E-4</v>
      </c>
      <c r="M26" s="30">
        <v>0</v>
      </c>
      <c r="N26" s="32">
        <v>0</v>
      </c>
      <c r="O26" s="33">
        <v>5.3719999999999999</v>
      </c>
      <c r="P26" s="31">
        <v>1.2959826226874105E-3</v>
      </c>
      <c r="Q26" s="30">
        <v>0</v>
      </c>
      <c r="R26" s="32">
        <v>0</v>
      </c>
      <c r="S26" s="33">
        <v>0</v>
      </c>
      <c r="T26" s="31">
        <v>0</v>
      </c>
      <c r="U26" s="30">
        <v>4.2459999999999996</v>
      </c>
      <c r="V26" s="32">
        <v>6.2028858713160449E-4</v>
      </c>
      <c r="W26" s="33">
        <v>0</v>
      </c>
      <c r="X26" s="32">
        <v>0</v>
      </c>
    </row>
    <row r="27" spans="1:24" x14ac:dyDescent="0.3">
      <c r="A27" s="29"/>
      <c r="B27" s="34"/>
      <c r="C27" s="35"/>
      <c r="D27" s="23"/>
      <c r="E27" s="23" t="s">
        <v>17</v>
      </c>
      <c r="F27" s="23" t="s">
        <v>19</v>
      </c>
      <c r="G27" s="30">
        <v>7.6595957499792477E-2</v>
      </c>
      <c r="H27" s="31">
        <v>1.0498719959298005E-5</v>
      </c>
      <c r="I27" s="30">
        <v>3.9068067050399689E-2</v>
      </c>
      <c r="J27" s="32">
        <v>1.5814422356859347E-5</v>
      </c>
      <c r="K27" s="33">
        <v>2.5864561804717894E-2</v>
      </c>
      <c r="L27" s="31">
        <v>3.1486595440198683E-5</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5.0683022023975469E-3</v>
      </c>
      <c r="H28" s="31">
        <v>6.946931304071671E-7</v>
      </c>
      <c r="I28" s="30">
        <v>3.2974750915798563E-3</v>
      </c>
      <c r="J28" s="32">
        <v>1.3347899639415051E-6</v>
      </c>
      <c r="K28" s="33">
        <v>2.3786142667465526E-3</v>
      </c>
      <c r="L28" s="31">
        <v>2.895640208049928E-6</v>
      </c>
      <c r="M28" s="30">
        <v>1E-3</v>
      </c>
      <c r="N28" s="32">
        <v>2.3339294188895959E-6</v>
      </c>
      <c r="O28" s="33">
        <v>1.4E-2</v>
      </c>
      <c r="P28" s="31">
        <v>3.3774677434146962E-6</v>
      </c>
      <c r="Q28" s="30">
        <v>0</v>
      </c>
      <c r="R28" s="32">
        <v>0</v>
      </c>
      <c r="S28" s="33">
        <v>0</v>
      </c>
      <c r="T28" s="31">
        <v>0</v>
      </c>
      <c r="U28" s="30">
        <v>0</v>
      </c>
      <c r="V28" s="32">
        <v>0</v>
      </c>
      <c r="W28" s="33">
        <v>0</v>
      </c>
      <c r="X28" s="32">
        <v>0</v>
      </c>
    </row>
    <row r="29" spans="1:24" x14ac:dyDescent="0.3">
      <c r="A29" s="29"/>
      <c r="B29" s="34"/>
      <c r="C29" s="35"/>
      <c r="D29" s="23"/>
      <c r="E29" s="23" t="s">
        <v>17</v>
      </c>
      <c r="F29" s="23" t="s">
        <v>19</v>
      </c>
      <c r="G29" s="30">
        <v>6.6931697797602441E-2</v>
      </c>
      <c r="H29" s="31">
        <v>9.1740762112582097E-6</v>
      </c>
      <c r="I29" s="30">
        <v>3.7013228882074152E-2</v>
      </c>
      <c r="J29" s="32">
        <v>1.4982641285454565E-5</v>
      </c>
      <c r="K29" s="33">
        <v>2.5578596353421704E-2</v>
      </c>
      <c r="L29" s="31">
        <v>3.1138471294782286E-5</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0.86150196017262182</v>
      </c>
      <c r="H30" s="31">
        <v>1.180828351713361E-4</v>
      </c>
      <c r="I30" s="30">
        <v>0.68266626230531613</v>
      </c>
      <c r="J30" s="32">
        <v>2.7633751592950515E-4</v>
      </c>
      <c r="K30" s="33">
        <v>0.58857934939349277</v>
      </c>
      <c r="L30" s="31">
        <v>7.165155164325194E-4</v>
      </c>
      <c r="M30" s="30">
        <v>1.1580000000000001</v>
      </c>
      <c r="N30" s="32">
        <v>2.7026902670741525E-3</v>
      </c>
      <c r="O30" s="33">
        <v>20.282999999999998</v>
      </c>
      <c r="P30" s="31">
        <v>4.8932270171200198E-3</v>
      </c>
      <c r="Q30" s="30">
        <v>1.3587059338029965</v>
      </c>
      <c r="R30" s="32">
        <v>9.0805219179798357E-5</v>
      </c>
      <c r="S30" s="33">
        <v>1.097</v>
      </c>
      <c r="T30" s="31">
        <v>8.9184898868282709E-5</v>
      </c>
      <c r="U30" s="30">
        <v>9.66</v>
      </c>
      <c r="V30" s="32">
        <v>1.4112076664369525E-3</v>
      </c>
      <c r="W30" s="33">
        <v>0</v>
      </c>
      <c r="X30" s="32">
        <v>0</v>
      </c>
    </row>
    <row r="31" spans="1:24" x14ac:dyDescent="0.3">
      <c r="A31" s="29"/>
      <c r="B31" s="34"/>
      <c r="C31" s="35"/>
      <c r="D31" s="23"/>
      <c r="E31" s="23" t="s">
        <v>17</v>
      </c>
      <c r="F31" s="23" t="s">
        <v>19</v>
      </c>
      <c r="G31" s="30">
        <v>3.3514980398273786</v>
      </c>
      <c r="H31" s="31">
        <v>4.5937723755694511E-4</v>
      </c>
      <c r="I31" s="30">
        <v>2.1791137278030734</v>
      </c>
      <c r="J31" s="32">
        <v>8.8208676438102606E-4</v>
      </c>
      <c r="K31" s="33">
        <v>1.5724527545622493</v>
      </c>
      <c r="L31" s="31">
        <v>1.9142479236859277E-3</v>
      </c>
      <c r="M31" s="30">
        <v>0</v>
      </c>
      <c r="N31" s="32">
        <v>0</v>
      </c>
      <c r="O31" s="33">
        <v>0</v>
      </c>
      <c r="P31" s="31">
        <v>0</v>
      </c>
      <c r="Q31" s="30">
        <v>32.203900896053639</v>
      </c>
      <c r="R31" s="32">
        <v>2.1522554708550035E-3</v>
      </c>
      <c r="S31" s="33">
        <v>26.119000000000003</v>
      </c>
      <c r="T31" s="31">
        <v>2.1234461016779184E-3</v>
      </c>
      <c r="U31" s="30">
        <v>4.8000000000000001E-2</v>
      </c>
      <c r="V31" s="32">
        <v>7.0122120071401369E-6</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9.3446179728864269</v>
      </c>
      <c r="R33" s="32">
        <v>6.245207752971128E-4</v>
      </c>
      <c r="S33" s="33">
        <v>9.25</v>
      </c>
      <c r="T33" s="31">
        <v>7.5201487195224713E-4</v>
      </c>
      <c r="U33" s="30">
        <v>0</v>
      </c>
      <c r="V33" s="32">
        <v>0</v>
      </c>
      <c r="W33" s="33">
        <v>0</v>
      </c>
      <c r="X33" s="32">
        <v>0</v>
      </c>
    </row>
    <row r="34" spans="1:24" x14ac:dyDescent="0.3">
      <c r="A34" s="29"/>
      <c r="B34" s="34"/>
      <c r="C34" s="35"/>
      <c r="D34" s="23" t="s">
        <v>33</v>
      </c>
      <c r="E34" s="23" t="s">
        <v>17</v>
      </c>
      <c r="F34" s="23" t="s">
        <v>18</v>
      </c>
      <c r="G34" s="30">
        <v>8.2000000000000003E-2</v>
      </c>
      <c r="H34" s="31">
        <v>1.1239431750230015E-5</v>
      </c>
      <c r="I34" s="30">
        <v>5.9422666666666672E-2</v>
      </c>
      <c r="J34" s="32">
        <v>2.4053791732906329E-5</v>
      </c>
      <c r="K34" s="33">
        <v>4.6736235201047457E-2</v>
      </c>
      <c r="L34" s="31">
        <v>5.689502653414099E-5</v>
      </c>
      <c r="M34" s="30">
        <v>7.5999999999999998E-2</v>
      </c>
      <c r="N34" s="32">
        <v>1.773786358356093E-4</v>
      </c>
      <c r="O34" s="33">
        <v>0.57699999999999996</v>
      </c>
      <c r="P34" s="31">
        <v>1.3919992056787712E-4</v>
      </c>
      <c r="Q34" s="30">
        <v>0.23404126909352832</v>
      </c>
      <c r="R34" s="32">
        <v>1.5641477827120046E-5</v>
      </c>
      <c r="S34" s="33">
        <v>0.17599999999999999</v>
      </c>
      <c r="T34" s="31">
        <v>1.4308607293361674E-5</v>
      </c>
      <c r="U34" s="30">
        <v>5.2999999999999999E-2</v>
      </c>
      <c r="V34" s="32">
        <v>7.7426507578839013E-6</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3.9165099026943562</v>
      </c>
      <c r="R35" s="32">
        <v>2.6174872081303292E-4</v>
      </c>
      <c r="S35" s="33">
        <v>3.1659999999999999</v>
      </c>
      <c r="T35" s="31">
        <v>2.5739233347035832E-4</v>
      </c>
      <c r="U35" s="30">
        <v>0</v>
      </c>
      <c r="V35" s="32">
        <v>0</v>
      </c>
      <c r="W35" s="33">
        <v>0</v>
      </c>
      <c r="X35" s="32">
        <v>0</v>
      </c>
    </row>
    <row r="36" spans="1:24" x14ac:dyDescent="0.3">
      <c r="A36" s="29"/>
      <c r="B36" s="34"/>
      <c r="C36" s="35"/>
      <c r="D36" s="23" t="s">
        <v>34</v>
      </c>
      <c r="E36" s="23" t="s">
        <v>17</v>
      </c>
      <c r="F36" s="23" t="s">
        <v>18</v>
      </c>
      <c r="G36" s="30">
        <v>0.8763560993527435</v>
      </c>
      <c r="H36" s="31">
        <v>1.2011883618991408E-4</v>
      </c>
      <c r="I36" s="30">
        <v>0.61819277608123602</v>
      </c>
      <c r="J36" s="32">
        <v>2.5023919525621948E-4</v>
      </c>
      <c r="K36" s="33">
        <v>0.52650542619233143</v>
      </c>
      <c r="L36" s="31">
        <v>6.4094893533295423E-4</v>
      </c>
      <c r="M36" s="30">
        <v>1.0790000000000002</v>
      </c>
      <c r="N36" s="32">
        <v>2.5183098429818747E-3</v>
      </c>
      <c r="O36" s="33">
        <v>16.287999999999997</v>
      </c>
      <c r="P36" s="31">
        <v>3.9294424717670404E-3</v>
      </c>
      <c r="Q36" s="30">
        <v>100.88820536713561</v>
      </c>
      <c r="R36" s="32">
        <v>6.7425742194098404E-3</v>
      </c>
      <c r="S36" s="33">
        <v>84.052341382683835</v>
      </c>
      <c r="T36" s="31">
        <v>6.8333633234795178E-3</v>
      </c>
      <c r="U36" s="30">
        <v>1.7431813725490195</v>
      </c>
      <c r="V36" s="32">
        <v>2.5465744481690123E-4</v>
      </c>
      <c r="W36" s="33">
        <v>0</v>
      </c>
      <c r="X36" s="32">
        <v>0</v>
      </c>
    </row>
    <row r="37" spans="1:24" x14ac:dyDescent="0.3">
      <c r="A37" s="29"/>
      <c r="B37" s="34"/>
      <c r="C37" s="35"/>
      <c r="D37" s="23"/>
      <c r="E37" s="23" t="s">
        <v>17</v>
      </c>
      <c r="F37" s="23" t="s">
        <v>22</v>
      </c>
      <c r="G37" s="30">
        <v>1.3146439006472559</v>
      </c>
      <c r="H37" s="31">
        <v>1.8019329752659758E-4</v>
      </c>
      <c r="I37" s="30">
        <v>0.85440203930881031</v>
      </c>
      <c r="J37" s="32">
        <v>3.45854702633752E-4</v>
      </c>
      <c r="K37" s="33">
        <v>0.63059302704391351</v>
      </c>
      <c r="L37" s="31">
        <v>7.6766146976904235E-4</v>
      </c>
      <c r="M37" s="30">
        <v>0</v>
      </c>
      <c r="N37" s="32">
        <v>0</v>
      </c>
      <c r="O37" s="33">
        <v>0</v>
      </c>
      <c r="P37" s="31">
        <v>0</v>
      </c>
      <c r="Q37" s="30">
        <v>292.04229265364899</v>
      </c>
      <c r="R37" s="32">
        <v>1.9517810097405879E-2</v>
      </c>
      <c r="S37" s="33">
        <v>272.35565861731607</v>
      </c>
      <c r="T37" s="31">
        <v>2.2142216836818471E-2</v>
      </c>
      <c r="U37" s="30">
        <v>1.181862745098039E-2</v>
      </c>
      <c r="V37" s="32">
        <v>1.7265566941600151E-6</v>
      </c>
      <c r="W37" s="33">
        <v>0</v>
      </c>
      <c r="X37" s="32">
        <v>0</v>
      </c>
    </row>
    <row r="38" spans="1:24" x14ac:dyDescent="0.3">
      <c r="A38" s="29"/>
      <c r="B38" s="34"/>
      <c r="C38" s="35"/>
      <c r="D38" s="23" t="s">
        <v>35</v>
      </c>
      <c r="E38" s="23" t="s">
        <v>17</v>
      </c>
      <c r="F38" s="23" t="s">
        <v>18</v>
      </c>
      <c r="G38" s="30">
        <v>2.3122094758321898</v>
      </c>
      <c r="H38" s="31">
        <v>3.169258609250124E-4</v>
      </c>
      <c r="I38" s="30">
        <v>1.5832172914798242</v>
      </c>
      <c r="J38" s="32">
        <v>6.4087293844983511E-4</v>
      </c>
      <c r="K38" s="33">
        <v>1.2709959417914061</v>
      </c>
      <c r="L38" s="31">
        <v>1.5472651470948365E-3</v>
      </c>
      <c r="M38" s="30">
        <v>0.13300000000000001</v>
      </c>
      <c r="N38" s="32">
        <v>3.104126127123163E-4</v>
      </c>
      <c r="O38" s="33">
        <v>1.4769999999999999</v>
      </c>
      <c r="P38" s="31">
        <v>3.5632284693025044E-4</v>
      </c>
      <c r="Q38" s="30">
        <v>10.541482835895458</v>
      </c>
      <c r="R38" s="32">
        <v>7.0450981009137199E-4</v>
      </c>
      <c r="S38" s="33">
        <v>9.7490000000000006</v>
      </c>
      <c r="T38" s="31">
        <v>7.925830255851305E-4</v>
      </c>
      <c r="U38" s="30">
        <v>0.98099999999999987</v>
      </c>
      <c r="V38" s="32">
        <v>1.4331208289592652E-4</v>
      </c>
      <c r="W38" s="33">
        <v>0</v>
      </c>
      <c r="X38" s="32">
        <v>0</v>
      </c>
    </row>
    <row r="39" spans="1:24" x14ac:dyDescent="0.3">
      <c r="A39" s="29"/>
      <c r="B39" s="34"/>
      <c r="C39" s="35"/>
      <c r="D39" s="23"/>
      <c r="E39" s="23" t="s">
        <v>17</v>
      </c>
      <c r="F39" s="23" t="s">
        <v>19</v>
      </c>
      <c r="G39" s="30">
        <v>0.99579052416781022</v>
      </c>
      <c r="H39" s="31">
        <v>1.3648926382816922E-4</v>
      </c>
      <c r="I39" s="30">
        <v>0.55518773734228644</v>
      </c>
      <c r="J39" s="32">
        <v>2.2473528967669224E-4</v>
      </c>
      <c r="K39" s="33">
        <v>0.38391091102712255</v>
      </c>
      <c r="L39" s="31">
        <v>4.6735945622647927E-4</v>
      </c>
      <c r="M39" s="30">
        <v>0</v>
      </c>
      <c r="N39" s="32">
        <v>0</v>
      </c>
      <c r="O39" s="33">
        <v>0</v>
      </c>
      <c r="P39" s="31">
        <v>0</v>
      </c>
      <c r="Q39" s="30">
        <v>1.5584615368533392</v>
      </c>
      <c r="R39" s="32">
        <v>1.0415531272550681E-4</v>
      </c>
      <c r="S39" s="33">
        <v>1.387</v>
      </c>
      <c r="T39" s="31">
        <v>1.127615813402991E-4</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62.271999999999991</v>
      </c>
      <c r="H41" s="31">
        <v>8.5353889506137003E-3</v>
      </c>
      <c r="I41" s="30">
        <v>31.893802549388237</v>
      </c>
      <c r="J41" s="32">
        <v>1.2910340904033615E-2</v>
      </c>
      <c r="K41" s="33">
        <v>21.11922353732794</v>
      </c>
      <c r="L41" s="31">
        <v>2.5709789810151377E-2</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0.33771192302635644</v>
      </c>
      <c r="H42" s="31">
        <v>4.6288903781630069E-5</v>
      </c>
      <c r="I42" s="30">
        <v>0.27125827395402857</v>
      </c>
      <c r="J42" s="32">
        <v>1.0980304980452776E-4</v>
      </c>
      <c r="K42" s="33">
        <v>0.23256322401502466</v>
      </c>
      <c r="L42" s="31">
        <v>2.8311417777407226E-4</v>
      </c>
      <c r="M42" s="30">
        <v>11.703999999999999</v>
      </c>
      <c r="N42" s="32">
        <v>2.7316309918683831E-2</v>
      </c>
      <c r="O42" s="33">
        <v>16.709</v>
      </c>
      <c r="P42" s="31">
        <v>4.0310077517654395E-3</v>
      </c>
      <c r="Q42" s="30">
        <v>15.567093753584777</v>
      </c>
      <c r="R42" s="32">
        <v>1.0403821203092607E-3</v>
      </c>
      <c r="S42" s="33">
        <v>13.50671317956953</v>
      </c>
      <c r="T42" s="31">
        <v>1.098080992673482E-3</v>
      </c>
      <c r="U42" s="30">
        <v>6.6180000000000003</v>
      </c>
      <c r="V42" s="32">
        <v>9.6680873048444647E-4</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71.559876244334959</v>
      </c>
      <c r="R43" s="32">
        <v>4.7824993511717817E-3</v>
      </c>
      <c r="S43" s="33">
        <v>71.559876244334959</v>
      </c>
      <c r="T43" s="31">
        <v>5.8177395860326709E-3</v>
      </c>
      <c r="U43" s="30">
        <v>0</v>
      </c>
      <c r="V43" s="32">
        <v>0</v>
      </c>
      <c r="W43" s="33">
        <v>0</v>
      </c>
      <c r="X43" s="32">
        <v>0</v>
      </c>
    </row>
    <row r="44" spans="1:24" x14ac:dyDescent="0.3">
      <c r="A44" s="29"/>
      <c r="B44" s="34"/>
      <c r="C44" s="35"/>
      <c r="D44" s="23"/>
      <c r="E44" s="23" t="s">
        <v>17</v>
      </c>
      <c r="F44" s="23" t="s">
        <v>19</v>
      </c>
      <c r="G44" s="30">
        <v>4.9292880769736467</v>
      </c>
      <c r="H44" s="31">
        <v>6.7563898680936415E-4</v>
      </c>
      <c r="I44" s="30">
        <v>4.6442745789742821</v>
      </c>
      <c r="J44" s="32">
        <v>1.8799629794423887E-3</v>
      </c>
      <c r="K44" s="33">
        <v>4.3350260284634565</v>
      </c>
      <c r="L44" s="31">
        <v>5.2773061384733108E-3</v>
      </c>
      <c r="M44" s="30">
        <v>0</v>
      </c>
      <c r="N44" s="32">
        <v>0</v>
      </c>
      <c r="O44" s="33">
        <v>0</v>
      </c>
      <c r="P44" s="31">
        <v>0</v>
      </c>
      <c r="Q44" s="30">
        <v>412.18066308111111</v>
      </c>
      <c r="R44" s="32">
        <v>2.7546913958043956E-2</v>
      </c>
      <c r="S44" s="33">
        <v>347.76028682043045</v>
      </c>
      <c r="T44" s="31">
        <v>2.8272530547388403E-2</v>
      </c>
      <c r="U44" s="30">
        <v>0</v>
      </c>
      <c r="V44" s="32">
        <v>0</v>
      </c>
      <c r="W44" s="33">
        <v>0</v>
      </c>
      <c r="X44" s="32">
        <v>0</v>
      </c>
    </row>
    <row r="45" spans="1:24" x14ac:dyDescent="0.3">
      <c r="A45" s="29"/>
      <c r="B45" s="34"/>
      <c r="C45" s="35"/>
      <c r="D45" s="23" t="s">
        <v>38</v>
      </c>
      <c r="E45" s="23" t="s">
        <v>17</v>
      </c>
      <c r="F45" s="23" t="s">
        <v>18</v>
      </c>
      <c r="G45" s="30">
        <v>0.74731579334569487</v>
      </c>
      <c r="H45" s="31">
        <v>1.0243176652656018E-4</v>
      </c>
      <c r="I45" s="30">
        <v>0.65612197125570293</v>
      </c>
      <c r="J45" s="32">
        <v>2.6559261193206794E-4</v>
      </c>
      <c r="K45" s="33">
        <v>0.59952874473575968</v>
      </c>
      <c r="L45" s="31">
        <v>7.2984491996387429E-4</v>
      </c>
      <c r="M45" s="30">
        <v>1.405</v>
      </c>
      <c r="N45" s="32">
        <v>3.2791708335398826E-3</v>
      </c>
      <c r="O45" s="33">
        <v>14.073</v>
      </c>
      <c r="P45" s="31">
        <v>3.3950788252196445E-3</v>
      </c>
      <c r="Q45" s="30">
        <v>7.6900610963234724E-3</v>
      </c>
      <c r="R45" s="32">
        <v>5.1394320579963107E-7</v>
      </c>
      <c r="S45" s="33">
        <v>6.1102691189120545E-3</v>
      </c>
      <c r="T45" s="31">
        <v>4.9675818908674793E-7</v>
      </c>
      <c r="U45" s="30">
        <v>13.160999999999998</v>
      </c>
      <c r="V45" s="32">
        <v>1.922660879707736E-3</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0.34568420665430521</v>
      </c>
      <c r="H47" s="31">
        <v>4.7381634729554533E-5</v>
      </c>
      <c r="I47" s="30">
        <v>0.27113191368636913</v>
      </c>
      <c r="J47" s="32">
        <v>1.0975190023935183E-4</v>
      </c>
      <c r="K47" s="33">
        <v>0.21964560428062702</v>
      </c>
      <c r="L47" s="31">
        <v>2.6738872803716177E-4</v>
      </c>
      <c r="M47" s="30">
        <v>0</v>
      </c>
      <c r="N47" s="32">
        <v>0</v>
      </c>
      <c r="O47" s="33">
        <v>0</v>
      </c>
      <c r="P47" s="31">
        <v>0</v>
      </c>
      <c r="Q47" s="30">
        <v>165.79975090472581</v>
      </c>
      <c r="R47" s="32">
        <v>1.1080751431414992E-2</v>
      </c>
      <c r="S47" s="33">
        <v>147.88588973088105</v>
      </c>
      <c r="T47" s="31">
        <v>1.2022960911298664E-2</v>
      </c>
      <c r="U47" s="30">
        <v>0</v>
      </c>
      <c r="V47" s="32">
        <v>0</v>
      </c>
      <c r="W47" s="33">
        <v>0</v>
      </c>
      <c r="X47" s="32">
        <v>0</v>
      </c>
    </row>
    <row r="48" spans="1:24" x14ac:dyDescent="0.3">
      <c r="A48" s="29"/>
      <c r="B48" s="34"/>
      <c r="C48" s="35"/>
      <c r="D48" s="23" t="s">
        <v>39</v>
      </c>
      <c r="E48" s="23" t="s">
        <v>17</v>
      </c>
      <c r="F48" s="23" t="s">
        <v>18</v>
      </c>
      <c r="G48" s="30">
        <v>1.7342253082462917</v>
      </c>
      <c r="H48" s="31">
        <v>2.3770374379946104E-4</v>
      </c>
      <c r="I48" s="30">
        <v>1.216743535005808</v>
      </c>
      <c r="J48" s="32">
        <v>4.9252746847538401E-4</v>
      </c>
      <c r="K48" s="33">
        <v>0.97058541335867898</v>
      </c>
      <c r="L48" s="31">
        <v>1.1815560797557483E-3</v>
      </c>
      <c r="M48" s="30">
        <v>21.641000000000009</v>
      </c>
      <c r="N48" s="32">
        <v>5.0508566554189768E-2</v>
      </c>
      <c r="O48" s="33">
        <v>89.102999999999994</v>
      </c>
      <c r="P48" s="31">
        <v>2.1495893452962832E-2</v>
      </c>
      <c r="Q48" s="30">
        <v>282.2031332766058</v>
      </c>
      <c r="R48" s="32">
        <v>1.8860238063936774E-2</v>
      </c>
      <c r="S48" s="33">
        <v>155.78642308798109</v>
      </c>
      <c r="T48" s="31">
        <v>1.2665265622746669E-2</v>
      </c>
      <c r="U48" s="30">
        <v>11.069023255813947</v>
      </c>
      <c r="V48" s="32">
        <v>1.6170487037860829E-3</v>
      </c>
      <c r="W48" s="33">
        <v>0</v>
      </c>
      <c r="X48" s="32">
        <v>0</v>
      </c>
    </row>
    <row r="49" spans="1:24" x14ac:dyDescent="0.3">
      <c r="A49" s="29"/>
      <c r="B49" s="34"/>
      <c r="C49" s="35"/>
      <c r="D49" s="23"/>
      <c r="E49" s="23" t="s">
        <v>17</v>
      </c>
      <c r="F49" s="23" t="s">
        <v>22</v>
      </c>
      <c r="G49" s="30">
        <v>12.193774691753703</v>
      </c>
      <c r="H49" s="31">
        <v>1.6713548588493633E-3</v>
      </c>
      <c r="I49" s="30">
        <v>9.0276664967120102</v>
      </c>
      <c r="J49" s="32">
        <v>3.6543228691528502E-3</v>
      </c>
      <c r="K49" s="33">
        <v>6.8002939050294815</v>
      </c>
      <c r="L49" s="31">
        <v>8.2784353618183242E-3</v>
      </c>
      <c r="M49" s="30">
        <v>0</v>
      </c>
      <c r="N49" s="32">
        <v>0</v>
      </c>
      <c r="O49" s="33">
        <v>0</v>
      </c>
      <c r="P49" s="31">
        <v>0</v>
      </c>
      <c r="Q49" s="30">
        <v>878.02112610245047</v>
      </c>
      <c r="R49" s="32">
        <v>5.8680026940830708E-2</v>
      </c>
      <c r="S49" s="33">
        <v>655.53057691201798</v>
      </c>
      <c r="T49" s="31">
        <v>5.3293918146732309E-2</v>
      </c>
      <c r="U49" s="30">
        <v>4.735976744186047</v>
      </c>
      <c r="V49" s="32">
        <v>6.9186818731495521E-4</v>
      </c>
      <c r="W49" s="33">
        <v>0</v>
      </c>
      <c r="X49" s="32">
        <v>0</v>
      </c>
    </row>
    <row r="50" spans="1:24" x14ac:dyDescent="0.3">
      <c r="A50" s="29"/>
      <c r="B50" s="34"/>
      <c r="C50" s="35"/>
      <c r="D50" s="23" t="s">
        <v>40</v>
      </c>
      <c r="E50" s="23" t="s">
        <v>17</v>
      </c>
      <c r="F50" s="23" t="s">
        <v>18</v>
      </c>
      <c r="G50" s="30">
        <v>2.8033867295500055</v>
      </c>
      <c r="H50" s="31">
        <v>3.8424968068631485E-4</v>
      </c>
      <c r="I50" s="30">
        <v>2.1857334509673279</v>
      </c>
      <c r="J50" s="32">
        <v>8.8476637220165236E-4</v>
      </c>
      <c r="K50" s="33">
        <v>1.7912725213664793</v>
      </c>
      <c r="L50" s="31">
        <v>2.1806313066213634E-3</v>
      </c>
      <c r="M50" s="30">
        <v>19.206</v>
      </c>
      <c r="N50" s="32">
        <v>4.482544841919358E-2</v>
      </c>
      <c r="O50" s="33">
        <v>30.731999999999999</v>
      </c>
      <c r="P50" s="31">
        <v>7.4140241921871741E-3</v>
      </c>
      <c r="Q50" s="30">
        <v>172.19514176690222</v>
      </c>
      <c r="R50" s="32">
        <v>1.1508169060596121E-2</v>
      </c>
      <c r="S50" s="33">
        <v>140.60235960256205</v>
      </c>
      <c r="T50" s="31">
        <v>1.1430817886778865E-2</v>
      </c>
      <c r="U50" s="30">
        <v>2.5659999999999994</v>
      </c>
      <c r="V50" s="32">
        <v>3.7486116688169974E-4</v>
      </c>
      <c r="W50" s="33">
        <v>2.7000000000000003E-2</v>
      </c>
      <c r="X50" s="32">
        <v>3.645545008978842E-2</v>
      </c>
    </row>
    <row r="51" spans="1:24" x14ac:dyDescent="0.3">
      <c r="A51" s="29"/>
      <c r="B51" s="34"/>
      <c r="C51" s="35"/>
      <c r="D51" s="23"/>
      <c r="E51" s="23" t="s">
        <v>17</v>
      </c>
      <c r="F51" s="23" t="s">
        <v>22</v>
      </c>
      <c r="G51" s="30">
        <v>2.0756132704499937</v>
      </c>
      <c r="H51" s="31">
        <v>2.8449650845237094E-4</v>
      </c>
      <c r="I51" s="30">
        <v>1.5975754883797102</v>
      </c>
      <c r="J51" s="32">
        <v>6.4668501483858558E-4</v>
      </c>
      <c r="K51" s="33">
        <v>1.2799871719483416</v>
      </c>
      <c r="L51" s="31">
        <v>1.558210750140371E-3</v>
      </c>
      <c r="M51" s="30">
        <v>0</v>
      </c>
      <c r="N51" s="32">
        <v>0</v>
      </c>
      <c r="O51" s="33">
        <v>0</v>
      </c>
      <c r="P51" s="31">
        <v>0</v>
      </c>
      <c r="Q51" s="30">
        <v>463.12162175720738</v>
      </c>
      <c r="R51" s="32">
        <v>3.0951407014804734E-2</v>
      </c>
      <c r="S51" s="33">
        <v>420.22364039743792</v>
      </c>
      <c r="T51" s="31">
        <v>3.4163721851328259E-2</v>
      </c>
      <c r="U51" s="30">
        <v>0.255</v>
      </c>
      <c r="V51" s="32">
        <v>3.7252376287931981E-5</v>
      </c>
      <c r="W51" s="33">
        <v>0</v>
      </c>
      <c r="X51" s="32">
        <v>0</v>
      </c>
    </row>
    <row r="52" spans="1:24" x14ac:dyDescent="0.3">
      <c r="A52" s="29"/>
      <c r="B52" s="34"/>
      <c r="C52" s="35"/>
      <c r="D52" s="23" t="s">
        <v>41</v>
      </c>
      <c r="E52" s="23" t="s">
        <v>17</v>
      </c>
      <c r="F52" s="23" t="s">
        <v>18</v>
      </c>
      <c r="G52" s="30">
        <v>4.1386127320609667</v>
      </c>
      <c r="H52" s="31">
        <v>5.6726408954429531E-4</v>
      </c>
      <c r="I52" s="30">
        <v>2.1980500409764225</v>
      </c>
      <c r="J52" s="32">
        <v>8.8975202342798053E-4</v>
      </c>
      <c r="K52" s="33">
        <v>1.9859699437996685</v>
      </c>
      <c r="L52" s="31">
        <v>2.4176490075083377E-3</v>
      </c>
      <c r="M52" s="30">
        <v>49.195000000000007</v>
      </c>
      <c r="N52" s="32">
        <v>0.11481765776227369</v>
      </c>
      <c r="O52" s="33">
        <v>124.90400000000002</v>
      </c>
      <c r="P52" s="31">
        <v>3.0132802215962092E-2</v>
      </c>
      <c r="Q52" s="30">
        <v>483.79997099291609</v>
      </c>
      <c r="R52" s="32">
        <v>3.2333385254473775E-2</v>
      </c>
      <c r="S52" s="33">
        <v>393.94581191058819</v>
      </c>
      <c r="T52" s="31">
        <v>3.2027363167574596E-2</v>
      </c>
      <c r="U52" s="30">
        <v>13.753000000000004</v>
      </c>
      <c r="V52" s="32">
        <v>2.0091448277957985E-3</v>
      </c>
      <c r="W52" s="33">
        <v>0</v>
      </c>
      <c r="X52" s="32">
        <v>0</v>
      </c>
    </row>
    <row r="53" spans="1:24" x14ac:dyDescent="0.3">
      <c r="A53" s="29"/>
      <c r="B53" s="34"/>
      <c r="C53" s="35"/>
      <c r="D53" s="23"/>
      <c r="E53" s="23" t="s">
        <v>17</v>
      </c>
      <c r="F53" s="23" t="s">
        <v>22</v>
      </c>
      <c r="G53" s="30">
        <v>1.5133872679390348</v>
      </c>
      <c r="H53" s="31">
        <v>2.0743430377643716E-4</v>
      </c>
      <c r="I53" s="30">
        <v>1.3666458291357739</v>
      </c>
      <c r="J53" s="32">
        <v>5.5320664639773242E-4</v>
      </c>
      <c r="K53" s="33">
        <v>1.2513380330053849</v>
      </c>
      <c r="L53" s="31">
        <v>1.5233343097654031E-3</v>
      </c>
      <c r="M53" s="30">
        <v>0</v>
      </c>
      <c r="N53" s="32">
        <v>0</v>
      </c>
      <c r="O53" s="33">
        <v>0</v>
      </c>
      <c r="P53" s="31">
        <v>0</v>
      </c>
      <c r="Q53" s="30">
        <v>1038.0907895999339</v>
      </c>
      <c r="R53" s="32">
        <v>6.9377824393765844E-2</v>
      </c>
      <c r="S53" s="33">
        <v>855.10918808941165</v>
      </c>
      <c r="T53" s="31">
        <v>6.9519440712026911E-2</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1.7379599105484793</v>
      </c>
      <c r="R54" s="32">
        <v>1.1615157237249518E-4</v>
      </c>
      <c r="S54" s="33">
        <v>1.7379599105484793</v>
      </c>
      <c r="T54" s="31">
        <v>1.4129423779343282E-4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207.24509433781785</v>
      </c>
      <c r="R55" s="32">
        <v>1.3850632242850099E-2</v>
      </c>
      <c r="S55" s="33">
        <v>207.24509433781785</v>
      </c>
      <c r="T55" s="31">
        <v>1.6848799252020048E-2</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0.11439751803771853</v>
      </c>
      <c r="R56" s="32">
        <v>7.6454304353881944E-6</v>
      </c>
      <c r="S56" s="33">
        <v>0.11439751803771853</v>
      </c>
      <c r="T56" s="31">
        <v>9.3003929598691654E-6</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755.71056861552609</v>
      </c>
      <c r="R59" s="32">
        <v>5.0505751180131883E-2</v>
      </c>
      <c r="S59" s="33">
        <v>755.71056861552609</v>
      </c>
      <c r="T59" s="31">
        <v>6.1438441782742131E-2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47.630413270597565</v>
      </c>
      <c r="R60" s="32">
        <v>3.1832422373803348E-3</v>
      </c>
      <c r="S60" s="33">
        <v>47.630413270597565</v>
      </c>
      <c r="T60" s="31">
        <v>3.8723004472130851E-3</v>
      </c>
      <c r="U60" s="30">
        <v>0</v>
      </c>
      <c r="V60" s="32">
        <v>0</v>
      </c>
      <c r="W60" s="33">
        <v>0</v>
      </c>
      <c r="X60" s="32">
        <v>0</v>
      </c>
    </row>
    <row r="61" spans="1:24" x14ac:dyDescent="0.3">
      <c r="A61" s="29"/>
      <c r="B61" s="34"/>
      <c r="C61" s="22"/>
      <c r="D61" s="23" t="s">
        <v>48</v>
      </c>
      <c r="E61" s="23"/>
      <c r="F61" s="23"/>
      <c r="G61" s="30">
        <v>268.12999999999988</v>
      </c>
      <c r="H61" s="31">
        <v>3.6751571160843571E-2</v>
      </c>
      <c r="I61" s="30">
        <v>140.89227925355937</v>
      </c>
      <c r="J61" s="32">
        <v>5.7032000279460066E-2</v>
      </c>
      <c r="K61" s="33">
        <v>94.355099157512342</v>
      </c>
      <c r="L61" s="31">
        <v>0.11486453384841433</v>
      </c>
      <c r="M61" s="30">
        <v>48.963000000000008</v>
      </c>
      <c r="N61" s="32">
        <v>0.11427618613709131</v>
      </c>
      <c r="O61" s="33">
        <v>58.179999999999993</v>
      </c>
      <c r="P61" s="31">
        <v>1.4035790950847643E-2</v>
      </c>
      <c r="Q61" s="30">
        <v>137.93906971129556</v>
      </c>
      <c r="R61" s="32">
        <v>9.2187626085747307E-3</v>
      </c>
      <c r="S61" s="33">
        <v>118.45100000000002</v>
      </c>
      <c r="T61" s="31">
        <v>9.6299366051476355E-3</v>
      </c>
      <c r="U61" s="30">
        <v>20.253</v>
      </c>
      <c r="V61" s="32">
        <v>2.9587152037626914E-3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2705.6338831330063</v>
      </c>
      <c r="R63" s="32">
        <v>0.1808232905044517</v>
      </c>
      <c r="S63" s="33">
        <v>2705.6338831330063</v>
      </c>
      <c r="T63" s="31">
        <v>0.21996507223501932</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189.25109475514759</v>
      </c>
      <c r="R64" s="32">
        <v>1.2648054823134138E-2</v>
      </c>
      <c r="S64" s="33">
        <v>189.25109475514759</v>
      </c>
      <c r="T64" s="31">
        <v>1.538590678801242E-2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127.96395340219853</v>
      </c>
      <c r="R65" s="32">
        <v>8.5521042829897094E-3</v>
      </c>
      <c r="S65" s="33">
        <v>127.96395340219853</v>
      </c>
      <c r="T65" s="31">
        <v>1.040332930078461E-2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1.7674011360564592</v>
      </c>
      <c r="R66" s="32">
        <v>1.1811919234725391E-4</v>
      </c>
      <c r="S66" s="33">
        <v>1.7674011360564592</v>
      </c>
      <c r="T66" s="31">
        <v>1.4368777719132479E-4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47.672248597286973</v>
      </c>
      <c r="H68" s="31">
        <v>6.5342559084049451E-3</v>
      </c>
      <c r="I68" s="30">
        <v>44.542807137235485</v>
      </c>
      <c r="J68" s="32">
        <v>1.8030550733918748E-2</v>
      </c>
      <c r="K68" s="33">
        <v>30.679695389818331</v>
      </c>
      <c r="L68" s="31">
        <v>3.7348367401744763E-2</v>
      </c>
      <c r="M68" s="30">
        <v>0</v>
      </c>
      <c r="N68" s="32">
        <v>0</v>
      </c>
      <c r="O68" s="33">
        <v>0.72634816000000024</v>
      </c>
      <c r="P68" s="31">
        <v>1.7522982006347269E-4</v>
      </c>
      <c r="Q68" s="30">
        <v>376.89987503109319</v>
      </c>
      <c r="R68" s="32">
        <v>2.5189023547754191E-2</v>
      </c>
      <c r="S68" s="33">
        <v>166.40126595448098</v>
      </c>
      <c r="T68" s="31">
        <v>1.3528240725346035E-2</v>
      </c>
      <c r="U68" s="30">
        <v>36.057072799999972</v>
      </c>
      <c r="V68" s="32">
        <v>5.2674966423017881E-3</v>
      </c>
      <c r="W68" s="33">
        <v>0</v>
      </c>
      <c r="X68" s="32">
        <v>0</v>
      </c>
    </row>
    <row r="69" spans="1:24" x14ac:dyDescent="0.3">
      <c r="A69" s="29"/>
      <c r="B69" s="34"/>
      <c r="C69" s="22"/>
      <c r="D69" s="23" t="s">
        <v>56</v>
      </c>
      <c r="E69" s="23"/>
      <c r="F69" s="23"/>
      <c r="G69" s="30">
        <v>0.379</v>
      </c>
      <c r="H69" s="31">
        <v>5.1948105284599708E-5</v>
      </c>
      <c r="I69" s="30">
        <v>0.27464866666666665</v>
      </c>
      <c r="J69" s="32">
        <v>1.1117545203379874E-4</v>
      </c>
      <c r="K69" s="33">
        <v>0.21601259928289007</v>
      </c>
      <c r="L69" s="31">
        <v>2.6296603727365162E-4</v>
      </c>
      <c r="M69" s="30">
        <v>3.8379999999999983</v>
      </c>
      <c r="N69" s="32">
        <v>8.957621109698265E-3</v>
      </c>
      <c r="O69" s="33">
        <v>2.6619999999999999</v>
      </c>
      <c r="P69" s="31">
        <v>6.4220136664070869E-4</v>
      </c>
      <c r="Q69" s="30">
        <v>0</v>
      </c>
      <c r="R69" s="32">
        <v>0</v>
      </c>
      <c r="S69" s="33">
        <v>0</v>
      </c>
      <c r="T69" s="31">
        <v>0</v>
      </c>
      <c r="U69" s="30">
        <v>0.24399999999999999</v>
      </c>
      <c r="V69" s="32">
        <v>3.5645411036295693E-5</v>
      </c>
      <c r="W69" s="33">
        <v>0</v>
      </c>
      <c r="X69" s="32">
        <v>0</v>
      </c>
    </row>
    <row r="70" spans="1:24" x14ac:dyDescent="0.3">
      <c r="A70" s="29"/>
      <c r="B70" s="34"/>
      <c r="C70" s="22"/>
      <c r="D70" s="23" t="s">
        <v>48</v>
      </c>
      <c r="E70" s="23"/>
      <c r="F70" s="23"/>
      <c r="G70" s="30">
        <v>4.6717229261078623</v>
      </c>
      <c r="H70" s="31">
        <v>6.403354998045632E-4</v>
      </c>
      <c r="I70" s="30">
        <v>3.5786481586981855</v>
      </c>
      <c r="J70" s="32">
        <v>1.4486064379699362E-3</v>
      </c>
      <c r="K70" s="33">
        <v>2.5525647592618133</v>
      </c>
      <c r="L70" s="31">
        <v>3.1074013361063195E-3</v>
      </c>
      <c r="M70" s="30">
        <v>15.102623312677284</v>
      </c>
      <c r="N70" s="32">
        <v>3.524845685186536E-2</v>
      </c>
      <c r="O70" s="33">
        <v>50.777220124567137</v>
      </c>
      <c r="P70" s="31">
        <v>1.2249887362213791E-2</v>
      </c>
      <c r="Q70" s="30">
        <v>6.7572286328234199</v>
      </c>
      <c r="R70" s="32">
        <v>4.5160002012658212E-4</v>
      </c>
      <c r="S70" s="33">
        <v>5.8190867221980351</v>
      </c>
      <c r="T70" s="31">
        <v>4.7308537905651641E-4</v>
      </c>
      <c r="U70" s="30">
        <v>17.887980710031496</v>
      </c>
      <c r="V70" s="32">
        <v>2.6132148566327916E-3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1073.7559081524284</v>
      </c>
      <c r="H72" s="31">
        <v>0.14717568592787156</v>
      </c>
      <c r="I72" s="30">
        <v>596.53106008468251</v>
      </c>
      <c r="J72" s="32">
        <v>0.24147071625003</v>
      </c>
      <c r="K72" s="33">
        <v>59.653106008468249</v>
      </c>
      <c r="L72" s="31">
        <v>7.2619564554049928E-2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11.923959808712043</v>
      </c>
      <c r="R73" s="32">
        <v>7.9690369857337824E-4</v>
      </c>
      <c r="S73" s="33">
        <v>10.051898118744251</v>
      </c>
      <c r="T73" s="31">
        <v>8.1720831098859364E-4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768.61150794496666</v>
      </c>
      <c r="R74" s="32">
        <v>5.1367948506492414E-2</v>
      </c>
      <c r="S74" s="33">
        <v>768.61150794496666</v>
      </c>
      <c r="T74" s="31">
        <v>6.2487274024676499E-2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141.13161493607774</v>
      </c>
      <c r="R75" s="32">
        <v>9.4321272238791914E-3</v>
      </c>
      <c r="S75" s="33">
        <v>141.13161493607774</v>
      </c>
      <c r="T75" s="31">
        <v>1.147384576589928E-2</v>
      </c>
      <c r="U75" s="30">
        <v>0</v>
      </c>
      <c r="V75" s="32">
        <v>0</v>
      </c>
      <c r="W75" s="33">
        <v>0</v>
      </c>
      <c r="X75" s="32">
        <v>0</v>
      </c>
    </row>
    <row r="76" spans="1:24" x14ac:dyDescent="0.3">
      <c r="A76" s="29"/>
      <c r="B76" s="34"/>
      <c r="C76" s="22"/>
      <c r="D76" s="23" t="s">
        <v>62</v>
      </c>
      <c r="E76" s="23"/>
      <c r="F76" s="23"/>
      <c r="G76" s="30">
        <v>4560.4439717852429</v>
      </c>
      <c r="H76" s="31">
        <v>0.62508291184912357</v>
      </c>
      <c r="I76" s="30">
        <v>875.37933980128003</v>
      </c>
      <c r="J76" s="32">
        <v>0.35434613604576859</v>
      </c>
      <c r="K76" s="33">
        <v>211.78533093121354</v>
      </c>
      <c r="L76" s="31">
        <v>0.25781991148921574</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81.390492990299975</v>
      </c>
      <c r="H77" s="31">
        <v>1.1155888915634769E-2</v>
      </c>
      <c r="I77" s="30">
        <v>36.625722756699993</v>
      </c>
      <c r="J77" s="32">
        <v>1.4825782090843493E-2</v>
      </c>
      <c r="K77" s="33">
        <v>4.0695244976999998</v>
      </c>
      <c r="L77" s="31">
        <v>4.9540940403515659E-3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0.72120000000000006</v>
      </c>
      <c r="H78" s="31">
        <v>9.8852172905681561E-5</v>
      </c>
      <c r="I78" s="30">
        <v>0.360601</v>
      </c>
      <c r="J78" s="32">
        <v>1.4596822793789833E-4</v>
      </c>
      <c r="K78" s="33">
        <v>0.13641799999999998</v>
      </c>
      <c r="L78" s="31">
        <v>1.6607040974409706E-4</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571.254339939489</v>
      </c>
      <c r="H79" s="31">
        <v>7.8299684948446135E-2</v>
      </c>
      <c r="I79" s="30">
        <v>298.14132034708018</v>
      </c>
      <c r="J79" s="32">
        <v>0.12068507909331523</v>
      </c>
      <c r="K79" s="33">
        <v>70.153177513345426</v>
      </c>
      <c r="L79" s="31">
        <v>8.5401977264669277E-2</v>
      </c>
      <c r="M79" s="30">
        <v>0</v>
      </c>
      <c r="N79" s="32">
        <v>0</v>
      </c>
      <c r="O79" s="33">
        <v>0</v>
      </c>
      <c r="P79" s="31">
        <v>0</v>
      </c>
      <c r="Q79" s="30">
        <v>128.70477460675812</v>
      </c>
      <c r="R79" s="32">
        <v>8.6016149461725731E-3</v>
      </c>
      <c r="S79" s="33">
        <v>128.70477460675812</v>
      </c>
      <c r="T79" s="31">
        <v>1.0463557253572328E-2</v>
      </c>
      <c r="U79" s="30">
        <v>0</v>
      </c>
      <c r="V79" s="32">
        <v>0</v>
      </c>
      <c r="W79" s="33">
        <v>0</v>
      </c>
      <c r="X79" s="32">
        <v>0</v>
      </c>
    </row>
    <row r="80" spans="1:24" x14ac:dyDescent="0.3">
      <c r="A80" s="29"/>
      <c r="B80" s="34"/>
      <c r="C80" s="22"/>
      <c r="D80" s="23" t="s">
        <v>66</v>
      </c>
      <c r="E80" s="23"/>
      <c r="F80" s="23"/>
      <c r="G80" s="30">
        <v>201.65197390790001</v>
      </c>
      <c r="H80" s="31">
        <v>2.7639678024841536E-2</v>
      </c>
      <c r="I80" s="30">
        <v>100.826036569</v>
      </c>
      <c r="J80" s="32">
        <v>4.0813524887559002E-2</v>
      </c>
      <c r="K80" s="33">
        <v>66.289735508800007</v>
      </c>
      <c r="L80" s="31">
        <v>8.0698760704410274E-2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5.8021915626052527</v>
      </c>
      <c r="H81" s="31">
        <v>7.9528458621539247E-4</v>
      </c>
      <c r="I81" s="30">
        <v>5.5701039001010431</v>
      </c>
      <c r="J81" s="32">
        <v>2.2547308402575852E-3</v>
      </c>
      <c r="K81" s="33">
        <v>5.2219724063447277</v>
      </c>
      <c r="L81" s="31">
        <v>6.3570430382650211E-3</v>
      </c>
      <c r="M81" s="30">
        <v>6.9960615765469205</v>
      </c>
      <c r="N81" s="32">
        <v>1.6328313929865987E-2</v>
      </c>
      <c r="O81" s="33">
        <v>80.626900326071734</v>
      </c>
      <c r="P81" s="31">
        <v>1.9451053935915653E-2</v>
      </c>
      <c r="Q81" s="30">
        <v>8.3710514101530364</v>
      </c>
      <c r="R81" s="32">
        <v>5.5945524278141643E-4</v>
      </c>
      <c r="S81" s="33">
        <v>6.6392967036205564</v>
      </c>
      <c r="T81" s="31">
        <v>5.3976755247850687E-4</v>
      </c>
      <c r="U81" s="30">
        <v>38.326505162851774</v>
      </c>
      <c r="V81" s="32">
        <v>5.599032910305576E-3</v>
      </c>
      <c r="W81" s="33">
        <v>0</v>
      </c>
      <c r="X81" s="32">
        <v>0</v>
      </c>
    </row>
    <row r="82" spans="1:24" x14ac:dyDescent="0.3">
      <c r="A82" s="29"/>
      <c r="B82" s="34"/>
      <c r="C82" s="22">
        <v>5</v>
      </c>
      <c r="D82" s="23" t="s">
        <v>68</v>
      </c>
      <c r="E82" s="23"/>
      <c r="F82" s="23"/>
      <c r="G82" s="30">
        <v>0</v>
      </c>
      <c r="H82" s="31">
        <v>0</v>
      </c>
      <c r="I82" s="30">
        <v>0</v>
      </c>
      <c r="J82" s="32">
        <v>0</v>
      </c>
      <c r="K82" s="33">
        <v>0</v>
      </c>
      <c r="L82" s="31">
        <v>0</v>
      </c>
      <c r="M82" s="30">
        <v>0</v>
      </c>
      <c r="N82" s="32">
        <v>0</v>
      </c>
      <c r="O82" s="33">
        <v>0</v>
      </c>
      <c r="P82" s="31">
        <v>0</v>
      </c>
      <c r="Q82" s="30">
        <v>0</v>
      </c>
      <c r="R82" s="32">
        <v>0</v>
      </c>
      <c r="S82" s="33">
        <v>0</v>
      </c>
      <c r="T82" s="31">
        <v>0</v>
      </c>
      <c r="U82" s="30">
        <v>0</v>
      </c>
      <c r="V82" s="32">
        <v>0</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2.0049248880000001</v>
      </c>
      <c r="H84" s="31">
        <v>2.748075175977263E-4</v>
      </c>
      <c r="I84" s="30">
        <v>1.8953017920000004</v>
      </c>
      <c r="J84" s="32">
        <v>7.672020986790476E-4</v>
      </c>
      <c r="K84" s="33">
        <v>0.89510428800000019</v>
      </c>
      <c r="L84" s="31">
        <v>1.0896680487315334E-3</v>
      </c>
      <c r="M84" s="30">
        <v>0.22105814400000001</v>
      </c>
      <c r="N84" s="32">
        <v>5.1593410556673267E-4</v>
      </c>
      <c r="O84" s="33">
        <v>0.47382544800000009</v>
      </c>
      <c r="P84" s="31">
        <v>1.1430929761635842E-4</v>
      </c>
      <c r="Q84" s="30">
        <v>0.82626731310391599</v>
      </c>
      <c r="R84" s="32">
        <v>5.5221209093786832E-5</v>
      </c>
      <c r="S84" s="33">
        <v>0.48741508800000011</v>
      </c>
      <c r="T84" s="31">
        <v>3.9626312971882524E-5</v>
      </c>
      <c r="U84" s="30">
        <v>5.4476336880000007</v>
      </c>
      <c r="V84" s="32">
        <v>7.9583254911447319E-4</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0.99861297459105369</v>
      </c>
      <c r="H86" s="31">
        <v>1.3687612649768694E-4</v>
      </c>
      <c r="I86" s="30">
        <v>0.98003877326366007</v>
      </c>
      <c r="J86" s="32">
        <v>3.9671138749955822E-4</v>
      </c>
      <c r="K86" s="33">
        <v>0.92985247584291264</v>
      </c>
      <c r="L86" s="31">
        <v>1.1319692537993201E-3</v>
      </c>
      <c r="M86" s="30">
        <v>1.634693148414949E-2</v>
      </c>
      <c r="N86" s="32">
        <v>3.8152584299429061E-5</v>
      </c>
      <c r="O86" s="33">
        <v>0.85004043717577338</v>
      </c>
      <c r="P86" s="31">
        <v>2.0507029693995007E-4</v>
      </c>
      <c r="Q86" s="30">
        <v>1.1028681616264178</v>
      </c>
      <c r="R86" s="32">
        <v>7.3707034503485644E-5</v>
      </c>
      <c r="S86" s="33">
        <v>0.83235332952937191</v>
      </c>
      <c r="T86" s="31">
        <v>6.7669414327033205E-5</v>
      </c>
      <c r="U86" s="30">
        <v>13.131664092038662</v>
      </c>
      <c r="V86" s="32">
        <v>1.9183752629150935E-3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1200.1829405732376</v>
      </c>
      <c r="R87" s="32">
        <v>8.0210789003891655E-2</v>
      </c>
      <c r="S87" s="33">
        <v>7.6248033489109126</v>
      </c>
      <c r="T87" s="31">
        <v>6.1988816368565452E-4</v>
      </c>
      <c r="U87" s="30">
        <v>0</v>
      </c>
      <c r="V87" s="32">
        <v>0</v>
      </c>
      <c r="W87" s="33">
        <v>0</v>
      </c>
      <c r="X87" s="32">
        <v>0</v>
      </c>
    </row>
    <row r="88" spans="1:24" x14ac:dyDescent="0.3">
      <c r="A88" s="29"/>
      <c r="B88" s="21"/>
      <c r="C88" s="22">
        <v>8</v>
      </c>
      <c r="D88" s="23" t="s">
        <v>48</v>
      </c>
      <c r="E88" s="23"/>
      <c r="F88" s="23"/>
      <c r="G88" s="30">
        <v>26.187771685160378</v>
      </c>
      <c r="H88" s="31">
        <v>3.5894594212922699E-3</v>
      </c>
      <c r="I88" s="30">
        <v>19.012073455677211</v>
      </c>
      <c r="J88" s="32">
        <v>7.6959261670110669E-3</v>
      </c>
      <c r="K88" s="33">
        <v>16.639757250512524</v>
      </c>
      <c r="L88" s="31">
        <v>2.0256647250618872E-2</v>
      </c>
      <c r="M88" s="30">
        <v>0.12311961966839946</v>
      </c>
      <c r="N88" s="32">
        <v>2.8735250238657564E-4</v>
      </c>
      <c r="O88" s="33">
        <v>2.8525571259388389</v>
      </c>
      <c r="P88" s="31">
        <v>6.8817283422186869E-4</v>
      </c>
      <c r="Q88" s="30">
        <v>4.9230046244610373</v>
      </c>
      <c r="R88" s="32">
        <v>3.2901491251760621E-4</v>
      </c>
      <c r="S88" s="33">
        <v>3.0800203824698613</v>
      </c>
      <c r="T88" s="31">
        <v>2.5040228470631174E-4</v>
      </c>
      <c r="U88" s="30">
        <v>168.7814440286848</v>
      </c>
      <c r="V88" s="32">
        <v>2.4656901425008218E-2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62.007832000000001</v>
      </c>
      <c r="H91" s="31">
        <v>8.4991804358991313E-3</v>
      </c>
      <c r="I91" s="30">
        <v>47.644115999999997</v>
      </c>
      <c r="J91" s="32">
        <v>1.9285934271362722E-2</v>
      </c>
      <c r="K91" s="33">
        <v>25.328168999999999</v>
      </c>
      <c r="L91" s="31">
        <v>3.083360996274493E-2</v>
      </c>
      <c r="M91" s="30">
        <v>1.7019070000000001</v>
      </c>
      <c r="N91" s="32">
        <v>3.9721308155141362E-3</v>
      </c>
      <c r="O91" s="33">
        <v>500.47063600000001</v>
      </c>
      <c r="P91" s="31">
        <v>0.12073738782973127</v>
      </c>
      <c r="Q91" s="30">
        <v>1534.664665</v>
      </c>
      <c r="R91" s="32">
        <v>0.10256491695945037</v>
      </c>
      <c r="S91" s="33">
        <v>1380.124084</v>
      </c>
      <c r="T91" s="31">
        <v>0.11220257689810512</v>
      </c>
      <c r="U91" s="30">
        <v>2512.6948170000001</v>
      </c>
      <c r="V91" s="32">
        <v>0.36707393262596227</v>
      </c>
      <c r="W91" s="33">
        <v>0.50120600000000004</v>
      </c>
      <c r="X91" s="32">
        <v>0.67672927102601832</v>
      </c>
    </row>
    <row r="92" spans="1:24" x14ac:dyDescent="0.3">
      <c r="A92" s="29"/>
      <c r="B92" s="21"/>
      <c r="C92" s="22"/>
      <c r="D92" s="23" t="s">
        <v>78</v>
      </c>
      <c r="E92" s="23"/>
      <c r="F92" s="23"/>
      <c r="G92" s="30">
        <v>0.45796999999999999</v>
      </c>
      <c r="H92" s="31">
        <v>6.2772226325034629E-5</v>
      </c>
      <c r="I92" s="30">
        <v>0.35102499999999998</v>
      </c>
      <c r="J92" s="32">
        <v>1.4209194431490972E-4</v>
      </c>
      <c r="K92" s="33">
        <v>0.18487300000000001</v>
      </c>
      <c r="L92" s="31">
        <v>2.2505779926857499E-4</v>
      </c>
      <c r="M92" s="30">
        <v>1.3384999999999999E-2</v>
      </c>
      <c r="N92" s="32">
        <v>3.1239645271837242E-5</v>
      </c>
      <c r="O92" s="33">
        <v>1.4775149999999999</v>
      </c>
      <c r="P92" s="31">
        <v>3.564470894936689E-4</v>
      </c>
      <c r="Q92" s="30">
        <v>10.861613</v>
      </c>
      <c r="R92" s="32">
        <v>7.2590479262170718E-4</v>
      </c>
      <c r="S92" s="33">
        <v>9.7678480000000008</v>
      </c>
      <c r="T92" s="31">
        <v>7.9411534734800146E-4</v>
      </c>
      <c r="U92" s="30">
        <v>17.005906</v>
      </c>
      <c r="V92" s="32">
        <v>2.484354546781177E-3</v>
      </c>
      <c r="W92" s="33">
        <v>3.9399999999999999E-3</v>
      </c>
      <c r="X92" s="32">
        <v>5.3197953093987544E-3</v>
      </c>
    </row>
    <row r="93" spans="1:24" x14ac:dyDescent="0.3">
      <c r="A93" s="29"/>
      <c r="B93" s="21"/>
      <c r="C93" s="22"/>
      <c r="D93" s="23" t="s">
        <v>79</v>
      </c>
      <c r="E93" s="23"/>
      <c r="F93" s="23"/>
      <c r="G93" s="30">
        <v>5.1253479999999989</v>
      </c>
      <c r="H93" s="31">
        <v>7.0251218344119385E-4</v>
      </c>
      <c r="I93" s="30">
        <v>4.0111249999999998</v>
      </c>
      <c r="J93" s="32">
        <v>1.6236693971658494E-3</v>
      </c>
      <c r="K93" s="33">
        <v>2.1631239999999998</v>
      </c>
      <c r="L93" s="31">
        <v>2.6333100397842677E-3</v>
      </c>
      <c r="M93" s="30">
        <v>8.8156999999999985E-2</v>
      </c>
      <c r="N93" s="32">
        <v>2.0575221578105008E-4</v>
      </c>
      <c r="O93" s="33">
        <v>1.9920500000000001</v>
      </c>
      <c r="P93" s="31">
        <v>4.8057747273351758E-4</v>
      </c>
      <c r="Q93" s="30">
        <v>74.347451000000007</v>
      </c>
      <c r="R93" s="32">
        <v>4.9687989251787495E-3</v>
      </c>
      <c r="S93" s="33">
        <v>66.860683000000009</v>
      </c>
      <c r="T93" s="31">
        <v>5.4357003205280858E-3</v>
      </c>
      <c r="U93" s="30">
        <v>53.313719999999996</v>
      </c>
      <c r="V93" s="32">
        <v>7.7884814068605677E-3</v>
      </c>
      <c r="W93" s="33">
        <v>2.5968999999999996E-2</v>
      </c>
      <c r="X93" s="32">
        <v>3.5063391977100566E-2</v>
      </c>
    </row>
    <row r="94" spans="1:24" x14ac:dyDescent="0.3">
      <c r="A94" s="29"/>
      <c r="B94" s="21"/>
      <c r="C94" s="22"/>
      <c r="D94" s="23" t="s">
        <v>80</v>
      </c>
      <c r="E94" s="23"/>
      <c r="F94" s="23"/>
      <c r="G94" s="30">
        <v>7.1812469999999999</v>
      </c>
      <c r="H94" s="31">
        <v>9.8430653095175663E-4</v>
      </c>
      <c r="I94" s="30">
        <v>5.4699140000000002</v>
      </c>
      <c r="J94" s="32">
        <v>2.2141748180196431E-3</v>
      </c>
      <c r="K94" s="33">
        <v>2.9789249999999998</v>
      </c>
      <c r="L94" s="31">
        <v>3.6264370929564604E-3</v>
      </c>
      <c r="M94" s="30">
        <v>0.18853400000000001</v>
      </c>
      <c r="N94" s="32">
        <v>4.4002504906093113E-4</v>
      </c>
      <c r="O94" s="33">
        <v>181.10774499999999</v>
      </c>
      <c r="P94" s="31">
        <v>4.3691826201433873E-2</v>
      </c>
      <c r="Q94" s="30">
        <v>292.26143200000001</v>
      </c>
      <c r="R94" s="32">
        <v>1.9532455647911885E-2</v>
      </c>
      <c r="S94" s="33">
        <v>262.83070399999997</v>
      </c>
      <c r="T94" s="31">
        <v>2.1367848455532856E-2</v>
      </c>
      <c r="U94" s="30">
        <v>1006.967461</v>
      </c>
      <c r="V94" s="32">
        <v>0.14710561085049204</v>
      </c>
      <c r="W94" s="33">
        <v>5.5517000000000004E-2</v>
      </c>
      <c r="X94" s="32">
        <v>7.4959156393880871E-2</v>
      </c>
    </row>
    <row r="95" spans="1:24" x14ac:dyDescent="0.3">
      <c r="A95" s="29"/>
      <c r="B95" s="21"/>
      <c r="C95" s="22"/>
      <c r="D95" s="23" t="s">
        <v>81</v>
      </c>
      <c r="E95" s="23"/>
      <c r="F95" s="23"/>
      <c r="G95" s="30">
        <v>0.14360400000000001</v>
      </c>
      <c r="H95" s="31">
        <v>1.9683260451951599E-5</v>
      </c>
      <c r="I95" s="30">
        <v>0.110161</v>
      </c>
      <c r="J95" s="32">
        <v>4.4592238950715106E-5</v>
      </c>
      <c r="K95" s="33">
        <v>5.8202999999999998E-2</v>
      </c>
      <c r="L95" s="31">
        <v>7.0854257197259038E-5</v>
      </c>
      <c r="M95" s="30">
        <v>4.3340000000000002E-3</v>
      </c>
      <c r="N95" s="32">
        <v>1.0115250101467509E-5</v>
      </c>
      <c r="O95" s="33">
        <v>0.65390300000000001</v>
      </c>
      <c r="P95" s="31">
        <v>1.5775259213015002E-4</v>
      </c>
      <c r="Q95" s="30">
        <v>3.9946120000000001</v>
      </c>
      <c r="R95" s="32">
        <v>2.6696845076916133E-4</v>
      </c>
      <c r="S95" s="33">
        <v>3.592355</v>
      </c>
      <c r="T95" s="31">
        <v>2.9205452814400155E-4</v>
      </c>
      <c r="U95" s="30">
        <v>6.7363689999999998</v>
      </c>
      <c r="V95" s="32">
        <v>9.8410099138180403E-4</v>
      </c>
      <c r="W95" s="33">
        <v>1.276E-3</v>
      </c>
      <c r="X95" s="32">
        <v>1.7228575672062971E-3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4.706143</v>
      </c>
      <c r="H97" s="31">
        <v>6.4505332994296014E-4</v>
      </c>
      <c r="I97" s="30">
        <v>3.784961</v>
      </c>
      <c r="J97" s="32">
        <v>1.5321201271878216E-3</v>
      </c>
      <c r="K97" s="33">
        <v>2.2799909999999999</v>
      </c>
      <c r="L97" s="31">
        <v>2.775579759143615E-3</v>
      </c>
      <c r="M97" s="30">
        <v>0.12166300000000001</v>
      </c>
      <c r="N97" s="32">
        <v>2.8395285489036495E-4</v>
      </c>
      <c r="O97" s="33">
        <v>33.760396</v>
      </c>
      <c r="P97" s="31">
        <v>8.1446177496361811E-3</v>
      </c>
      <c r="Q97" s="30">
        <v>3.9434050000000003</v>
      </c>
      <c r="R97" s="32">
        <v>2.6354617760257184E-4</v>
      </c>
      <c r="S97" s="33">
        <v>3.9434050000000003</v>
      </c>
      <c r="T97" s="31">
        <v>3.2059450877090285E-4</v>
      </c>
      <c r="U97" s="30">
        <v>24.609371999999997</v>
      </c>
      <c r="V97" s="32">
        <v>3.5951277880537139E-3</v>
      </c>
      <c r="W97" s="33">
        <v>0</v>
      </c>
      <c r="X97" s="32">
        <v>0</v>
      </c>
    </row>
    <row r="98" spans="1:24" x14ac:dyDescent="0.3">
      <c r="A98" s="29"/>
      <c r="B98" s="21"/>
      <c r="C98" s="22"/>
      <c r="D98" s="23" t="s">
        <v>84</v>
      </c>
      <c r="E98" s="23"/>
      <c r="F98" s="23"/>
      <c r="G98" s="30">
        <v>42.381793000000002</v>
      </c>
      <c r="H98" s="31">
        <v>5.8091130472667837E-3</v>
      </c>
      <c r="I98" s="30">
        <v>40.374507000000001</v>
      </c>
      <c r="J98" s="32">
        <v>1.6343258173594284E-2</v>
      </c>
      <c r="K98" s="33">
        <v>34.709993000000004</v>
      </c>
      <c r="L98" s="31">
        <v>4.2254708027714395E-2</v>
      </c>
      <c r="M98" s="30">
        <v>0.214779</v>
      </c>
      <c r="N98" s="32">
        <v>5.0127902665968855E-4</v>
      </c>
      <c r="O98" s="33">
        <v>179.08381300000002</v>
      </c>
      <c r="P98" s="31">
        <v>4.320355726965782E-2</v>
      </c>
      <c r="Q98" s="30">
        <v>10.734533000000001</v>
      </c>
      <c r="R98" s="32">
        <v>7.1741176483233868E-4</v>
      </c>
      <c r="S98" s="33">
        <v>10.734533000000001</v>
      </c>
      <c r="T98" s="31">
        <v>8.7270577940131583E-4</v>
      </c>
      <c r="U98" s="30">
        <v>106.621959</v>
      </c>
      <c r="V98" s="32">
        <v>1.557616210676257E-2</v>
      </c>
      <c r="W98" s="33">
        <v>0</v>
      </c>
      <c r="X98" s="32">
        <v>0</v>
      </c>
    </row>
    <row r="99" spans="1:24" x14ac:dyDescent="0.3">
      <c r="A99" s="29"/>
      <c r="B99" s="21"/>
      <c r="C99" s="22"/>
      <c r="D99" s="23" t="s">
        <v>85</v>
      </c>
      <c r="E99" s="23"/>
      <c r="F99" s="23"/>
      <c r="G99" s="30">
        <v>0.26523999999999998</v>
      </c>
      <c r="H99" s="31">
        <v>3.6355449724768405E-5</v>
      </c>
      <c r="I99" s="30">
        <v>0.25252200000000002</v>
      </c>
      <c r="J99" s="32">
        <v>1.0221876493779543E-4</v>
      </c>
      <c r="K99" s="33">
        <v>0.21616199999999999</v>
      </c>
      <c r="L99" s="31">
        <v>2.6314791238035679E-4</v>
      </c>
      <c r="M99" s="30">
        <v>4.8910000000000004E-3</v>
      </c>
      <c r="N99" s="32">
        <v>1.1415248787789015E-5</v>
      </c>
      <c r="O99" s="33">
        <v>8.3747710000000009</v>
      </c>
      <c r="P99" s="31">
        <v>2.0203942079274886E-3</v>
      </c>
      <c r="Q99" s="30">
        <v>0.36911699999999997</v>
      </c>
      <c r="R99" s="32">
        <v>2.4668877388482416E-5</v>
      </c>
      <c r="S99" s="33">
        <v>0.36911699999999997</v>
      </c>
      <c r="T99" s="31">
        <v>3.0008807944907844E-5</v>
      </c>
      <c r="U99" s="30">
        <v>2.9520719999999998</v>
      </c>
      <c r="V99" s="32">
        <v>4.3126155675712912E-4</v>
      </c>
      <c r="W99" s="33">
        <v>0</v>
      </c>
      <c r="X99" s="32">
        <v>0</v>
      </c>
    </row>
    <row r="100" spans="1:24" x14ac:dyDescent="0.3">
      <c r="A100" s="29"/>
      <c r="B100" s="21"/>
      <c r="C100" s="22"/>
      <c r="D100" s="23" t="s">
        <v>86</v>
      </c>
      <c r="E100" s="23"/>
      <c r="F100" s="23"/>
      <c r="G100" s="30">
        <v>3.2216279999999999</v>
      </c>
      <c r="H100" s="31">
        <v>4.4157643939792712E-4</v>
      </c>
      <c r="I100" s="30">
        <v>3.0671550000000001</v>
      </c>
      <c r="J100" s="32">
        <v>1.2415583433236863E-3</v>
      </c>
      <c r="K100" s="33">
        <v>2.625524</v>
      </c>
      <c r="L100" s="31">
        <v>3.1962193147015848E-3</v>
      </c>
      <c r="M100" s="30">
        <v>3.7275999999999997E-2</v>
      </c>
      <c r="N100" s="32">
        <v>8.6999553018528579E-5</v>
      </c>
      <c r="O100" s="33">
        <v>91.813291000000007</v>
      </c>
      <c r="P100" s="31">
        <v>2.2149744912089063E-2</v>
      </c>
      <c r="Q100" s="30">
        <v>2.9852150000000002</v>
      </c>
      <c r="R100" s="32">
        <v>1.9950829361221114E-4</v>
      </c>
      <c r="S100" s="33">
        <v>2.9852150000000002</v>
      </c>
      <c r="T100" s="31">
        <v>2.4269471091620837E-4</v>
      </c>
      <c r="U100" s="30">
        <v>21.907046000000001</v>
      </c>
      <c r="V100" s="32">
        <v>3.2003510625452356E-3</v>
      </c>
      <c r="W100" s="33">
        <v>0</v>
      </c>
      <c r="X100" s="32">
        <v>0</v>
      </c>
    </row>
    <row r="101" spans="1:24" x14ac:dyDescent="0.3">
      <c r="A101" s="29"/>
      <c r="B101" s="21"/>
      <c r="C101" s="22"/>
      <c r="D101" s="23" t="s">
        <v>87</v>
      </c>
      <c r="E101" s="23"/>
      <c r="F101" s="23"/>
      <c r="G101" s="30">
        <v>3.384188</v>
      </c>
      <c r="H101" s="31">
        <v>4.6385792751155381E-4</v>
      </c>
      <c r="I101" s="30">
        <v>3.1013670000000002</v>
      </c>
      <c r="J101" s="32">
        <v>1.2554070709040628E-3</v>
      </c>
      <c r="K101" s="33">
        <v>2.493935</v>
      </c>
      <c r="L101" s="31">
        <v>3.036027557398179E-3</v>
      </c>
      <c r="M101" s="30">
        <v>6.7463999999999996E-2</v>
      </c>
      <c r="N101" s="32">
        <v>1.5745621431596769E-4</v>
      </c>
      <c r="O101" s="33">
        <v>103.877369</v>
      </c>
      <c r="P101" s="31">
        <v>2.5060175933448982E-2</v>
      </c>
      <c r="Q101" s="30">
        <v>2.9381079999999997</v>
      </c>
      <c r="R101" s="32">
        <v>1.9636003220149516E-4</v>
      </c>
      <c r="S101" s="33">
        <v>2.9381079999999997</v>
      </c>
      <c r="T101" s="31">
        <v>2.3886496339479702E-4</v>
      </c>
      <c r="U101" s="30">
        <v>21.275415000000002</v>
      </c>
      <c r="V101" s="32">
        <v>3.1080775108310288E-3</v>
      </c>
      <c r="W101" s="33">
        <v>0</v>
      </c>
      <c r="X101" s="32">
        <v>0</v>
      </c>
    </row>
    <row r="102" spans="1:24" x14ac:dyDescent="0.3">
      <c r="A102" s="29"/>
      <c r="B102" s="21"/>
      <c r="C102" s="22"/>
      <c r="D102" s="23" t="s">
        <v>88</v>
      </c>
      <c r="E102" s="23"/>
      <c r="F102" s="23"/>
      <c r="G102" s="30">
        <v>83.730975000000001</v>
      </c>
      <c r="H102" s="31">
        <v>1.1476689986496532E-2</v>
      </c>
      <c r="I102" s="30">
        <v>79.452386000000004</v>
      </c>
      <c r="J102" s="32">
        <v>3.2161652324474647E-2</v>
      </c>
      <c r="K102" s="33">
        <v>63.826945000000002</v>
      </c>
      <c r="L102" s="31">
        <v>7.7700647340262649E-2</v>
      </c>
      <c r="M102" s="30">
        <v>0.79258200000000001</v>
      </c>
      <c r="N102" s="32">
        <v>1.8498304466823539E-3</v>
      </c>
      <c r="O102" s="33">
        <v>1585.9193419999999</v>
      </c>
      <c r="P102" s="31">
        <v>0.38259938723303283</v>
      </c>
      <c r="Q102" s="30">
        <v>96.264364999999998</v>
      </c>
      <c r="R102" s="32">
        <v>6.4335530930981722E-3</v>
      </c>
      <c r="S102" s="33">
        <v>96.264364999999998</v>
      </c>
      <c r="T102" s="31">
        <v>7.8261874723285808E-3</v>
      </c>
      <c r="U102" s="30">
        <v>458.48527200000001</v>
      </c>
      <c r="V102" s="32">
        <v>6.6979081862818993E-2</v>
      </c>
      <c r="W102" s="33">
        <v>0</v>
      </c>
      <c r="X102" s="32">
        <v>0</v>
      </c>
    </row>
    <row r="103" spans="1:24" x14ac:dyDescent="0.3">
      <c r="A103" s="29"/>
      <c r="B103" s="21"/>
      <c r="C103" s="22"/>
      <c r="D103" s="23" t="s">
        <v>89</v>
      </c>
      <c r="E103" s="23"/>
      <c r="F103" s="23"/>
      <c r="G103" s="30">
        <v>2.602973</v>
      </c>
      <c r="H103" s="31">
        <v>3.5677972416087162E-4</v>
      </c>
      <c r="I103" s="30">
        <v>2.4507590000000001</v>
      </c>
      <c r="J103" s="32">
        <v>9.92046467793644E-4</v>
      </c>
      <c r="K103" s="33">
        <v>1.924938</v>
      </c>
      <c r="L103" s="31">
        <v>2.3433508949844066E-3</v>
      </c>
      <c r="M103" s="30">
        <v>2.9706E-2</v>
      </c>
      <c r="N103" s="32">
        <v>6.9331707317534341E-5</v>
      </c>
      <c r="O103" s="33">
        <v>50.236958999999999</v>
      </c>
      <c r="P103" s="31">
        <v>1.2119550610696186E-2</v>
      </c>
      <c r="Q103" s="30">
        <v>3.6474820000000001</v>
      </c>
      <c r="R103" s="32">
        <v>2.4376901154565253E-4</v>
      </c>
      <c r="S103" s="33">
        <v>3.6474820000000001</v>
      </c>
      <c r="T103" s="31">
        <v>2.9653629288412176E-4</v>
      </c>
      <c r="U103" s="30">
        <v>16.085004999999999</v>
      </c>
      <c r="V103" s="32">
        <v>2.3498221915814401E-3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1.0627690000000001</v>
      </c>
      <c r="H105" s="31">
        <v>1.4566975172878297E-4</v>
      </c>
      <c r="I105" s="30">
        <v>1.050019</v>
      </c>
      <c r="J105" s="32">
        <v>4.2503879005084314E-4</v>
      </c>
      <c r="K105" s="33">
        <v>1.02976</v>
      </c>
      <c r="L105" s="31">
        <v>1.2535931118919895E-3</v>
      </c>
      <c r="M105" s="30">
        <v>1.707E-3</v>
      </c>
      <c r="N105" s="32">
        <v>3.9840175180445401E-6</v>
      </c>
      <c r="O105" s="33">
        <v>0.41042499999999998</v>
      </c>
      <c r="P105" s="31">
        <v>9.9014085613641188E-5</v>
      </c>
      <c r="Q105" s="30">
        <v>19.945817000000002</v>
      </c>
      <c r="R105" s="32">
        <v>1.3330215459762304E-3</v>
      </c>
      <c r="S105" s="33">
        <v>18.486903000000002</v>
      </c>
      <c r="T105" s="31">
        <v>1.5029649721447151E-3</v>
      </c>
      <c r="U105" s="30">
        <v>20.457373</v>
      </c>
      <c r="V105" s="32">
        <v>2.9885715955238427E-3</v>
      </c>
      <c r="W105" s="33">
        <v>5.04E-4</v>
      </c>
      <c r="X105" s="32">
        <v>6.8050173500938378E-4</v>
      </c>
    </row>
    <row r="106" spans="1:24" x14ac:dyDescent="0.3">
      <c r="A106" s="29"/>
      <c r="B106" s="21"/>
      <c r="C106" s="22"/>
      <c r="D106" s="23" t="s">
        <v>92</v>
      </c>
      <c r="E106" s="23"/>
      <c r="F106" s="23"/>
      <c r="G106" s="30">
        <v>11.504343</v>
      </c>
      <c r="H106" s="31">
        <v>1.576857048533371E-3</v>
      </c>
      <c r="I106" s="30">
        <v>9.6259180000000004</v>
      </c>
      <c r="J106" s="32">
        <v>3.8964900062271558E-3</v>
      </c>
      <c r="K106" s="33">
        <v>6.6411220000000002</v>
      </c>
      <c r="L106" s="31">
        <v>8.0846651592937704E-3</v>
      </c>
      <c r="M106" s="30">
        <v>0.251413</v>
      </c>
      <c r="N106" s="32">
        <v>5.8678019699129E-4</v>
      </c>
      <c r="O106" s="33">
        <v>82.018272999999994</v>
      </c>
      <c r="P106" s="31">
        <v>1.9786719387720034E-2</v>
      </c>
      <c r="Q106" s="30">
        <v>589.61336800000004</v>
      </c>
      <c r="R106" s="32">
        <v>3.9405120549316781E-2</v>
      </c>
      <c r="S106" s="33">
        <v>567.68289400000003</v>
      </c>
      <c r="T106" s="31">
        <v>4.6151997712528765E-2</v>
      </c>
      <c r="U106" s="30">
        <v>919.22683900000004</v>
      </c>
      <c r="V106" s="32">
        <v>0.13428778078585987</v>
      </c>
      <c r="W106" s="33">
        <v>7.4218000000000006E-2</v>
      </c>
      <c r="X106" s="32">
        <v>0.10020928128755248</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1.7426000000000001E-2</v>
      </c>
      <c r="H108" s="31">
        <v>2.3885163131647346E-6</v>
      </c>
      <c r="I108" s="30">
        <v>1.3184E-2</v>
      </c>
      <c r="J108" s="32">
        <v>5.3367714374980976E-6</v>
      </c>
      <c r="K108" s="33">
        <v>6.5929999999999999E-3</v>
      </c>
      <c r="L108" s="31">
        <v>8.0260831520974655E-6</v>
      </c>
      <c r="M108" s="30">
        <v>0</v>
      </c>
      <c r="N108" s="32">
        <v>0</v>
      </c>
      <c r="O108" s="33">
        <v>0.28151799999999999</v>
      </c>
      <c r="P108" s="31">
        <v>6.7915568870758459E-5</v>
      </c>
      <c r="Q108" s="30">
        <v>0.106279</v>
      </c>
      <c r="R108" s="32">
        <v>7.1028525371915212E-6</v>
      </c>
      <c r="S108" s="33">
        <v>9.5575999999999994E-2</v>
      </c>
      <c r="T108" s="31">
        <v>7.7702241515359963E-6</v>
      </c>
      <c r="U108" s="30">
        <v>2.187341</v>
      </c>
      <c r="V108" s="32">
        <v>3.1954372549812321E-4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0.60790500000000003</v>
      </c>
      <c r="H110" s="31">
        <v>8.332325314784851E-5</v>
      </c>
      <c r="I110" s="30">
        <v>0.39886699999999997</v>
      </c>
      <c r="J110" s="32">
        <v>1.6145798035198375E-4</v>
      </c>
      <c r="K110" s="33">
        <v>0.25625799999999999</v>
      </c>
      <c r="L110" s="31">
        <v>3.1195935331263344E-4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0.322187</v>
      </c>
      <c r="H111" s="31">
        <v>4.416096094282144E-5</v>
      </c>
      <c r="I111" s="30">
        <v>0.24389</v>
      </c>
      <c r="J111" s="32">
        <v>9.8724604512394649E-5</v>
      </c>
      <c r="K111" s="33">
        <v>0.119476</v>
      </c>
      <c r="L111" s="31">
        <v>1.4544582294554782E-4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15.360225767430498</v>
      </c>
      <c r="H114" s="31">
        <v>2.1053684046482869E-3</v>
      </c>
      <c r="I114" s="30">
        <v>15.299834453657642</v>
      </c>
      <c r="J114" s="32">
        <v>6.1932432881317825E-3</v>
      </c>
      <c r="K114" s="33">
        <v>15.219452782878005</v>
      </c>
      <c r="L114" s="31">
        <v>1.852761922718035E-2</v>
      </c>
      <c r="M114" s="30">
        <v>0.19046999767687184</v>
      </c>
      <c r="N114" s="32">
        <v>4.4454353099388421E-4</v>
      </c>
      <c r="O114" s="33">
        <v>99.857844500124017</v>
      </c>
      <c r="P114" s="31">
        <v>2.4090474909006392E-2</v>
      </c>
      <c r="Q114" s="30">
        <v>22.77052777924759</v>
      </c>
      <c r="R114" s="32">
        <v>1.5218029997461282E-3</v>
      </c>
      <c r="S114" s="33">
        <v>22.333389321467685</v>
      </c>
      <c r="T114" s="31">
        <v>1.8156800984695355E-3</v>
      </c>
      <c r="U114" s="30">
        <v>223.26229099507108</v>
      </c>
      <c r="V114" s="32">
        <v>3.2615885784526101E-2</v>
      </c>
      <c r="W114" s="33">
        <v>0</v>
      </c>
      <c r="X114" s="32">
        <v>0</v>
      </c>
    </row>
    <row r="115" spans="1:24" x14ac:dyDescent="0.3">
      <c r="A115" s="29"/>
      <c r="B115" s="21"/>
      <c r="C115" s="22"/>
      <c r="D115" s="23" t="s">
        <v>101</v>
      </c>
      <c r="E115" s="23"/>
      <c r="F115" s="23"/>
      <c r="G115" s="30">
        <v>0.72333612766756639</v>
      </c>
      <c r="H115" s="31">
        <v>9.9144963895064363E-5</v>
      </c>
      <c r="I115" s="30">
        <v>0.72333612766756639</v>
      </c>
      <c r="J115" s="32">
        <v>2.9280033266434666E-4</v>
      </c>
      <c r="K115" s="33">
        <v>0.66546923745416109</v>
      </c>
      <c r="L115" s="31">
        <v>8.1011852494615357E-4</v>
      </c>
      <c r="M115" s="30">
        <v>3.8939594872770653E-3</v>
      </c>
      <c r="N115" s="32">
        <v>9.0882266033201909E-6</v>
      </c>
      <c r="O115" s="33">
        <v>10.60892987245764</v>
      </c>
      <c r="P115" s="31">
        <v>2.5593798883124476E-3</v>
      </c>
      <c r="Q115" s="30">
        <v>2.65223246811441</v>
      </c>
      <c r="R115" s="32">
        <v>1.7725435989582295E-4</v>
      </c>
      <c r="S115" s="33">
        <v>2.65223246811441</v>
      </c>
      <c r="T115" s="31">
        <v>2.1562359566450274E-4</v>
      </c>
      <c r="U115" s="30">
        <v>3.8577926808936871</v>
      </c>
      <c r="V115" s="32">
        <v>5.6357625329208445E-4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5.001694870369091E-2</v>
      </c>
      <c r="H117" s="31">
        <v>6.8556351379254834E-6</v>
      </c>
      <c r="I117" s="30">
        <v>5.001694870369091E-2</v>
      </c>
      <c r="J117" s="32">
        <v>2.024643683500191E-5</v>
      </c>
      <c r="K117" s="33">
        <v>4.6015592807395637E-2</v>
      </c>
      <c r="L117" s="31">
        <v>5.6017742175825187E-5</v>
      </c>
      <c r="M117" s="30">
        <v>0.99959989021123652</v>
      </c>
      <c r="N117" s="32">
        <v>2.3329955908828154E-3</v>
      </c>
      <c r="O117" s="33">
        <v>3.1776358754019953</v>
      </c>
      <c r="P117" s="31">
        <v>7.6659733353482567E-4</v>
      </c>
      <c r="Q117" s="30">
        <v>0.11408458975981756</v>
      </c>
      <c r="R117" s="32">
        <v>7.6245167702930396E-6</v>
      </c>
      <c r="S117" s="33">
        <v>0.11408458975981756</v>
      </c>
      <c r="T117" s="31">
        <v>9.2749522335085238E-6</v>
      </c>
      <c r="U117" s="30">
        <v>0.5085570757108574</v>
      </c>
      <c r="V117" s="32">
        <v>7.4293959012828123E-5</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7295.7425092529138</v>
      </c>
      <c r="H119" s="31">
        <v>1</v>
      </c>
      <c r="I119" s="30">
        <v>2470.4074653383914</v>
      </c>
      <c r="J119" s="32">
        <v>1</v>
      </c>
      <c r="K119" s="33">
        <v>821.44675990268593</v>
      </c>
      <c r="L119" s="31">
        <v>1</v>
      </c>
      <c r="M119" s="30">
        <v>428.46197143175215</v>
      </c>
      <c r="N119" s="32">
        <v>1</v>
      </c>
      <c r="O119" s="33">
        <v>4145.1173078697366</v>
      </c>
      <c r="P119" s="31">
        <v>1</v>
      </c>
      <c r="Q119" s="30">
        <v>14962.861673321868</v>
      </c>
      <c r="R119" s="32">
        <v>1</v>
      </c>
      <c r="S119" s="33">
        <v>12300.288657838371</v>
      </c>
      <c r="T119" s="31">
        <v>1</v>
      </c>
      <c r="U119" s="30">
        <v>6845.2009082332834</v>
      </c>
      <c r="V119" s="32">
        <v>1</v>
      </c>
      <c r="W119" s="33">
        <v>0.74063000000000012</v>
      </c>
      <c r="X119" s="32">
        <v>1</v>
      </c>
    </row>
    <row r="120" spans="1:24" x14ac:dyDescent="0.3">
      <c r="A120" s="29"/>
      <c r="B120" s="14"/>
      <c r="C120" s="15"/>
      <c r="D120" s="48" t="s">
        <v>105</v>
      </c>
      <c r="E120" s="16"/>
      <c r="F120" s="16"/>
      <c r="G120" s="49">
        <v>4.4035536769910015</v>
      </c>
      <c r="H120" s="50"/>
      <c r="I120" s="49">
        <v>4.4035536769910015</v>
      </c>
      <c r="J120" s="51"/>
      <c r="K120" s="52">
        <v>4.0254002319000008</v>
      </c>
      <c r="L120" s="50"/>
      <c r="M120" s="49">
        <v>17.098048605828993</v>
      </c>
      <c r="N120" s="51"/>
      <c r="O120" s="52">
        <v>164.13343207433607</v>
      </c>
      <c r="P120" s="50"/>
      <c r="Q120" s="49">
        <v>8.8187498342830004</v>
      </c>
      <c r="R120" s="51"/>
      <c r="S120" s="52">
        <v>8.8187498342830004</v>
      </c>
      <c r="T120" s="50"/>
      <c r="U120" s="49">
        <v>19.898836691351011</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473.95099999999991</v>
      </c>
      <c r="I129" s="59">
        <f>SUM(I6:I61)</f>
        <v>269.21469936597771</v>
      </c>
      <c r="J129" s="59">
        <f>SUM(K6:K61)</f>
        <v>189.44957966095603</v>
      </c>
      <c r="K129" s="59">
        <f>SUM(M6:M61)</f>
        <v>397.45299999999997</v>
      </c>
      <c r="L129" s="59">
        <f>SUM(O6:O61)</f>
        <v>1071.0259999999996</v>
      </c>
      <c r="M129" s="59">
        <f>SUM(Q6:Q61)</f>
        <v>6616.5959410153237</v>
      </c>
      <c r="N129" s="59">
        <f>SUM(S6:S61)</f>
        <v>5580.8653098968625</v>
      </c>
      <c r="O129" s="59">
        <f>SUM(U6:U61)</f>
        <v>1147.1700000000005</v>
      </c>
      <c r="P129" s="59">
        <f>SUM(W6:W61)</f>
        <v>7.8E-2</v>
      </c>
    </row>
    <row r="130" spans="7:16" ht="14.5" x14ac:dyDescent="0.3">
      <c r="G130" s="14" t="s">
        <v>116</v>
      </c>
      <c r="H130" s="59">
        <f>SUM(G91:G112)</f>
        <v>228.72357099999999</v>
      </c>
      <c r="I130" s="59">
        <f>SUM(I91:I112)</f>
        <v>201.40187599999999</v>
      </c>
      <c r="J130" s="59">
        <f>SUM(K91:K112)</f>
        <v>146.84399100000002</v>
      </c>
      <c r="K130" s="59">
        <f>SUM(M91:M112)</f>
        <v>3.5177980000000004</v>
      </c>
      <c r="L130" s="59">
        <f>SUM(O91:O112)</f>
        <v>2821.4780059999998</v>
      </c>
      <c r="M130" s="59">
        <f>SUM(Q91:Q112)</f>
        <v>2646.6774620000001</v>
      </c>
      <c r="N130" s="59">
        <f>SUM(S91:S112)</f>
        <v>2430.3232720000001</v>
      </c>
      <c r="O130" s="59">
        <f>SUM(U91:U112)</f>
        <v>5190.5259670000005</v>
      </c>
      <c r="P130" s="59">
        <f>SUM(W91:W112)</f>
        <v>0.66263000000000016</v>
      </c>
    </row>
    <row r="131" spans="7:16" ht="14.5" x14ac:dyDescent="0.3">
      <c r="G131" s="14" t="s">
        <v>117</v>
      </c>
      <c r="H131" s="59">
        <f>SUM(G114:G117)</f>
        <v>16.133578843801754</v>
      </c>
      <c r="I131" s="59">
        <f>SUM(I114:I117)</f>
        <v>16.073187530028896</v>
      </c>
      <c r="J131" s="59">
        <f>SUM(K114:K117)</f>
        <v>15.930937613139561</v>
      </c>
      <c r="K131" s="59">
        <f>SUM(M114:M117)</f>
        <v>1.1939638473753855</v>
      </c>
      <c r="L131" s="59">
        <f>SUM(O114:O117)</f>
        <v>113.64441024798364</v>
      </c>
      <c r="M131" s="59">
        <f>SUM(Q114:Q117)</f>
        <v>25.536844837121816</v>
      </c>
      <c r="N131" s="59">
        <f>SUM(S114:S117)</f>
        <v>25.09970637934191</v>
      </c>
      <c r="O131" s="59">
        <f>SUM(U114:U117)</f>
        <v>227.62864075167562</v>
      </c>
      <c r="P131" s="59">
        <f>SUM(W114:W117)</f>
        <v>0</v>
      </c>
    </row>
    <row r="132" spans="7:16" ht="14.5" x14ac:dyDescent="0.3">
      <c r="G132" s="14" t="s">
        <v>118</v>
      </c>
      <c r="H132" s="59">
        <f>SUM(G63:G70)</f>
        <v>52.722971523394833</v>
      </c>
      <c r="I132" s="59">
        <f>SUM(I63:I70)</f>
        <v>48.396103962600336</v>
      </c>
      <c r="J132" s="59">
        <f>SUM(K63:K70)</f>
        <v>33.448272748363038</v>
      </c>
      <c r="K132" s="59">
        <f>SUM(M63:M70)</f>
        <v>18.940623312677282</v>
      </c>
      <c r="L132" s="59">
        <f>SUM(O63:O70)</f>
        <v>54.165568284567136</v>
      </c>
      <c r="M132" s="59">
        <f>SUM(Q63:Q70)</f>
        <v>3408.2734360903255</v>
      </c>
      <c r="N132" s="59">
        <f>SUM(S63:S70)</f>
        <v>3196.8366851030878</v>
      </c>
      <c r="O132" s="59">
        <f>SUM(U63:U70)</f>
        <v>54.189053510031471</v>
      </c>
      <c r="P132" s="59">
        <f>SUM(W63:W70)</f>
        <v>0</v>
      </c>
    </row>
    <row r="133" spans="7:16" ht="14.5" x14ac:dyDescent="0.3">
      <c r="G133" s="14" t="s">
        <v>119</v>
      </c>
      <c r="H133" s="59">
        <f>SUM(G72:G80)</f>
        <v>6489.217886775361</v>
      </c>
      <c r="I133" s="59">
        <f>SUM(I72:I80)</f>
        <v>1907.8640805587429</v>
      </c>
      <c r="J133" s="59">
        <f>SUM(K72:K80)</f>
        <v>412.08729245952719</v>
      </c>
      <c r="K133" s="59">
        <f>SUM(M72:M80)</f>
        <v>0</v>
      </c>
      <c r="L133" s="59">
        <f>SUM(O72:O80)</f>
        <v>0</v>
      </c>
      <c r="M133" s="59">
        <f>SUM(Q72:Q80)</f>
        <v>1050.3718572965147</v>
      </c>
      <c r="N133" s="59">
        <f>SUM(S72:S80)</f>
        <v>1048.4997956065467</v>
      </c>
      <c r="O133" s="59">
        <f>SUM(U72:U80)</f>
        <v>0</v>
      </c>
      <c r="P133" s="59">
        <f>SUM(W72:W80)</f>
        <v>0</v>
      </c>
    </row>
    <row r="134" spans="7:16" ht="14.5" x14ac:dyDescent="0.3">
      <c r="G134" s="14" t="s">
        <v>120</v>
      </c>
      <c r="H134" s="59">
        <f>SUM(G84:G86)</f>
        <v>3.0035378625910538</v>
      </c>
      <c r="I134" s="59">
        <f>SUM(I84:I86)</f>
        <v>2.8753405652636603</v>
      </c>
      <c r="J134" s="59">
        <f>SUM(K84:K86)</f>
        <v>1.8249567638429127</v>
      </c>
      <c r="K134" s="59">
        <f>SUM(M84:M86)</f>
        <v>0.23740507548414949</v>
      </c>
      <c r="L134" s="59">
        <f>SUM(O84:O86)</f>
        <v>1.3238658851757734</v>
      </c>
      <c r="M134" s="59">
        <f>SUM(Q84:Q86)</f>
        <v>1.9291354747303338</v>
      </c>
      <c r="N134" s="59">
        <f>SUM(S84:S86)</f>
        <v>1.319768417529372</v>
      </c>
      <c r="O134" s="59">
        <f>SUM(U84:U86)</f>
        <v>18.579297780038662</v>
      </c>
      <c r="P134" s="59">
        <f>SUM(W84:W86)</f>
        <v>0</v>
      </c>
    </row>
    <row r="135" spans="7:16" ht="14.5" x14ac:dyDescent="0.3">
      <c r="G135" s="58" t="s">
        <v>121</v>
      </c>
      <c r="H135" s="59">
        <f>SUM(G81:G82, G87:G88)</f>
        <v>31.98996324776563</v>
      </c>
      <c r="I135" s="59">
        <f>SUM(I81:I82, I87:I88)</f>
        <v>24.582177355778253</v>
      </c>
      <c r="J135" s="59">
        <f>SUM(K81:K82, K87:K88)</f>
        <v>21.86172965685725</v>
      </c>
      <c r="K135" s="59">
        <f>SUM(M81:M82, M87:M88)</f>
        <v>7.1191811962153198</v>
      </c>
      <c r="L135" s="59">
        <f>SUM(O81:O82, O87:O88)</f>
        <v>83.479457452010578</v>
      </c>
      <c r="M135" s="59">
        <f>SUM(Q81:Q82, Q87:Q88)</f>
        <v>1213.4769966078518</v>
      </c>
      <c r="N135" s="59">
        <f>SUM(S81:S82, S87:S88)</f>
        <v>17.344120435001329</v>
      </c>
      <c r="O135" s="59">
        <f>SUM(U81:U82, U87:U88)</f>
        <v>207.10794919153659</v>
      </c>
      <c r="P135" s="59">
        <f>SUM(W81:W82, W87:W88)</f>
        <v>0</v>
      </c>
    </row>
    <row r="136" spans="7:16" ht="14.5" x14ac:dyDescent="0.3">
      <c r="G136" s="60" t="s">
        <v>122</v>
      </c>
      <c r="H136" s="59">
        <f>SUM(H129:H135)</f>
        <v>7295.7425092529138</v>
      </c>
      <c r="I136" s="59">
        <f>SUM(I129:I135)</f>
        <v>2470.4074653383918</v>
      </c>
      <c r="J136" s="59">
        <f>SUM(J129:J135)</f>
        <v>821.44675990268604</v>
      </c>
      <c r="K136" s="59">
        <f t="shared" ref="K136:P136" si="0">SUM(K129:K135)</f>
        <v>428.46197143175215</v>
      </c>
      <c r="L136" s="59">
        <f t="shared" si="0"/>
        <v>4145.1173078697357</v>
      </c>
      <c r="M136" s="59">
        <f t="shared" si="0"/>
        <v>14962.861673321868</v>
      </c>
      <c r="N136" s="59">
        <f t="shared" si="0"/>
        <v>12300.288657838371</v>
      </c>
      <c r="O136" s="59">
        <f t="shared" si="0"/>
        <v>6845.2009082332825</v>
      </c>
      <c r="P136" s="59">
        <f t="shared" si="0"/>
        <v>0.74063000000000012</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6.4962681920161761E-2</v>
      </c>
      <c r="I140" s="61">
        <f t="shared" ref="I140:M140" si="1">I129/I$136</f>
        <v>0.1089758281349353</v>
      </c>
      <c r="J140" s="61">
        <f t="shared" si="1"/>
        <v>0.2306291641875847</v>
      </c>
      <c r="K140" s="61">
        <f t="shared" si="1"/>
        <v>0.92762724932592655</v>
      </c>
      <c r="L140" s="61">
        <f t="shared" si="1"/>
        <v>0.25838255481131917</v>
      </c>
      <c r="M140" s="61">
        <f t="shared" si="1"/>
        <v>0.44220123700083563</v>
      </c>
      <c r="N140" s="61">
        <f>N129/N$136</f>
        <v>0.45371823907079206</v>
      </c>
      <c r="O140" s="61">
        <f t="shared" ref="O140:P140" si="2">O129/O$136</f>
        <v>0.16758748433814491</v>
      </c>
      <c r="P140" s="61">
        <f t="shared" si="2"/>
        <v>0.1053157447038332</v>
      </c>
    </row>
    <row r="141" spans="7:16" ht="14.5" x14ac:dyDescent="0.3">
      <c r="G141" s="14" t="s">
        <v>116</v>
      </c>
      <c r="H141" s="61">
        <f t="shared" ref="H141:P146" si="3">H130/H$136</f>
        <v>3.1350280072236454E-2</v>
      </c>
      <c r="I141" s="61">
        <f t="shared" si="3"/>
        <v>8.1525772094609636E-2</v>
      </c>
      <c r="J141" s="61">
        <f t="shared" si="3"/>
        <v>0.17876263948913271</v>
      </c>
      <c r="K141" s="61">
        <f t="shared" si="3"/>
        <v>8.2102922419109835E-3</v>
      </c>
      <c r="L141" s="61">
        <f t="shared" si="3"/>
        <v>0.68067506814421563</v>
      </c>
      <c r="M141" s="61">
        <f t="shared" si="3"/>
        <v>0.176883106974043</v>
      </c>
      <c r="N141" s="61">
        <f t="shared" si="3"/>
        <v>0.19758262099412391</v>
      </c>
      <c r="O141" s="61">
        <f t="shared" si="3"/>
        <v>0.75827226060770991</v>
      </c>
      <c r="P141" s="61">
        <f t="shared" si="3"/>
        <v>0.8946842552961668</v>
      </c>
    </row>
    <row r="142" spans="7:16" ht="14.5" x14ac:dyDescent="0.3">
      <c r="G142" s="14" t="s">
        <v>117</v>
      </c>
      <c r="H142" s="61">
        <f t="shared" si="3"/>
        <v>2.2113690036812766E-3</v>
      </c>
      <c r="I142" s="61">
        <f t="shared" si="3"/>
        <v>6.5062900576311287E-3</v>
      </c>
      <c r="J142" s="61">
        <f t="shared" si="3"/>
        <v>1.9393755494302327E-2</v>
      </c>
      <c r="K142" s="61">
        <f t="shared" si="3"/>
        <v>2.7866273484800199E-3</v>
      </c>
      <c r="L142" s="61">
        <f t="shared" si="3"/>
        <v>2.7416452130853669E-2</v>
      </c>
      <c r="M142" s="61">
        <f t="shared" si="3"/>
        <v>1.706681876412244E-3</v>
      </c>
      <c r="N142" s="61">
        <f t="shared" si="3"/>
        <v>2.0405786463675466E-3</v>
      </c>
      <c r="O142" s="61">
        <f t="shared" si="3"/>
        <v>3.3253755996831016E-2</v>
      </c>
      <c r="P142" s="61">
        <f t="shared" si="3"/>
        <v>0</v>
      </c>
    </row>
    <row r="143" spans="7:16" ht="14.5" x14ac:dyDescent="0.3">
      <c r="G143" s="14" t="s">
        <v>118</v>
      </c>
      <c r="H143" s="61">
        <f t="shared" si="3"/>
        <v>7.2265395134941081E-3</v>
      </c>
      <c r="I143" s="61">
        <f t="shared" si="3"/>
        <v>1.9590332623922478E-2</v>
      </c>
      <c r="J143" s="61">
        <f t="shared" si="3"/>
        <v>4.0718734775124735E-2</v>
      </c>
      <c r="K143" s="61">
        <f t="shared" si="3"/>
        <v>4.4206077961563624E-2</v>
      </c>
      <c r="L143" s="61">
        <f t="shared" si="3"/>
        <v>1.3067318548917975E-2</v>
      </c>
      <c r="M143" s="61">
        <f t="shared" si="3"/>
        <v>0.22778219237080358</v>
      </c>
      <c r="N143" s="61">
        <f t="shared" si="3"/>
        <v>0.25989932220541023</v>
      </c>
      <c r="O143" s="61">
        <f t="shared" si="3"/>
        <v>7.9163569099708776E-3</v>
      </c>
      <c r="P143" s="61">
        <f t="shared" si="3"/>
        <v>0</v>
      </c>
    </row>
    <row r="144" spans="7:16" ht="14.5" x14ac:dyDescent="0.3">
      <c r="G144" s="14" t="s">
        <v>119</v>
      </c>
      <c r="H144" s="61">
        <f t="shared" si="3"/>
        <v>0.88945270183882341</v>
      </c>
      <c r="I144" s="61">
        <f t="shared" si="3"/>
        <v>0.77228720659545413</v>
      </c>
      <c r="J144" s="61">
        <f t="shared" si="3"/>
        <v>0.50166037846244071</v>
      </c>
      <c r="K144" s="61">
        <f t="shared" si="3"/>
        <v>0</v>
      </c>
      <c r="L144" s="61">
        <f t="shared" si="3"/>
        <v>0</v>
      </c>
      <c r="M144" s="61">
        <f t="shared" si="3"/>
        <v>7.0198594375117565E-2</v>
      </c>
      <c r="N144" s="61">
        <f t="shared" si="3"/>
        <v>8.5241885355136701E-2</v>
      </c>
      <c r="O144" s="61">
        <f t="shared" si="3"/>
        <v>0</v>
      </c>
      <c r="P144" s="61">
        <f t="shared" si="3"/>
        <v>0</v>
      </c>
    </row>
    <row r="145" spans="7:16" ht="14.5" x14ac:dyDescent="0.3">
      <c r="G145" s="14" t="s">
        <v>120</v>
      </c>
      <c r="H145" s="61">
        <f t="shared" si="3"/>
        <v>4.1168364409541327E-4</v>
      </c>
      <c r="I145" s="61">
        <f t="shared" si="3"/>
        <v>1.1639134861786055E-3</v>
      </c>
      <c r="J145" s="61">
        <f t="shared" si="3"/>
        <v>2.2216373025308531E-3</v>
      </c>
      <c r="K145" s="61">
        <f t="shared" si="3"/>
        <v>5.5408668986616167E-4</v>
      </c>
      <c r="L145" s="61">
        <f t="shared" si="3"/>
        <v>3.1937959455630854E-4</v>
      </c>
      <c r="M145" s="61">
        <f t="shared" si="3"/>
        <v>1.2892824359727248E-4</v>
      </c>
      <c r="N145" s="61">
        <f t="shared" si="3"/>
        <v>1.0729572729891572E-4</v>
      </c>
      <c r="O145" s="61">
        <f t="shared" si="3"/>
        <v>2.714207812029567E-3</v>
      </c>
      <c r="P145" s="61">
        <f t="shared" si="3"/>
        <v>0</v>
      </c>
    </row>
    <row r="146" spans="7:16" ht="14.5" x14ac:dyDescent="0.3">
      <c r="G146" s="58" t="s">
        <v>121</v>
      </c>
      <c r="H146" s="61">
        <f t="shared" si="3"/>
        <v>4.3847440075076623E-3</v>
      </c>
      <c r="I146" s="61">
        <f t="shared" si="3"/>
        <v>9.9506570072686491E-3</v>
      </c>
      <c r="J146" s="61">
        <f t="shared" si="3"/>
        <v>2.6613690288883888E-2</v>
      </c>
      <c r="K146" s="61">
        <f t="shared" si="3"/>
        <v>1.6615666432252561E-2</v>
      </c>
      <c r="L146" s="61">
        <f t="shared" si="3"/>
        <v>2.0139226770137526E-2</v>
      </c>
      <c r="M146" s="61">
        <f t="shared" si="3"/>
        <v>8.1099259159190681E-2</v>
      </c>
      <c r="N146" s="61">
        <f t="shared" si="3"/>
        <v>1.4100580008704732E-3</v>
      </c>
      <c r="O146" s="61">
        <f t="shared" si="3"/>
        <v>3.0255934335313803E-2</v>
      </c>
      <c r="P146" s="61">
        <f t="shared" si="3"/>
        <v>0</v>
      </c>
    </row>
    <row r="147" spans="7:16" ht="14.5" x14ac:dyDescent="0.3">
      <c r="G147" s="60" t="s">
        <v>122</v>
      </c>
      <c r="H147" s="61">
        <f>SUM(H140:H146)</f>
        <v>1.0000000000000002</v>
      </c>
      <c r="I147" s="61">
        <f t="shared" ref="I147:M147" si="4">SUM(I140:I146)</f>
        <v>0.99999999999999989</v>
      </c>
      <c r="J147" s="61">
        <f t="shared" si="4"/>
        <v>1</v>
      </c>
      <c r="K147" s="61">
        <f t="shared" si="4"/>
        <v>0.99999999999999978</v>
      </c>
      <c r="L147" s="61">
        <f t="shared" si="4"/>
        <v>1.0000000000000002</v>
      </c>
      <c r="M147" s="61">
        <f t="shared" si="4"/>
        <v>0.99999999999999989</v>
      </c>
      <c r="N147" s="61">
        <f>SUM(N140:N146)</f>
        <v>0.99999999999999978</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E9D45CC5-4AB3-47FA-9E06-0BA43B836C0B}"/>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新竹縣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2025-10-30T07:22:27Z</dcterms:created>
  <dcterms:modified xsi:type="dcterms:W3CDTF">2025-10-30T07:22:27Z</dcterms:modified>
</cp:coreProperties>
</file>