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73CEEA1A-6498-4C43-8FD0-3BC2A9FEE905}" xr6:coauthVersionLast="36" xr6:coauthVersionMax="36" xr10:uidLastSave="{00000000-0000-0000-0000-000000000000}"/>
  <bookViews>
    <workbookView xWindow="0" yWindow="0" windowWidth="15950" windowHeight="5870" xr2:uid="{78AB3E18-83EA-4149-AACD-5644154ADF40}"/>
  </bookViews>
  <sheets>
    <sheet name="桃園市" sheetId="1" r:id="rId1"/>
  </sheets>
  <definedNames>
    <definedName name="_xlnm._FilterDatabase" localSheetId="0" hidden="1">桃園市!$A$4:$X$4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1" i="1" s="1"/>
  <c r="I136" i="1"/>
  <c r="I143" i="1" s="1"/>
  <c r="P135" i="1"/>
  <c r="O135" i="1"/>
  <c r="N135" i="1"/>
  <c r="M135" i="1"/>
  <c r="L135" i="1"/>
  <c r="K135" i="1"/>
  <c r="J135" i="1"/>
  <c r="I135" i="1"/>
  <c r="I146" i="1" s="1"/>
  <c r="H135" i="1"/>
  <c r="H146" i="1" s="1"/>
  <c r="P134" i="1"/>
  <c r="P145" i="1" s="1"/>
  <c r="O134" i="1"/>
  <c r="N134" i="1"/>
  <c r="N145" i="1" s="1"/>
  <c r="M134" i="1"/>
  <c r="M145" i="1" s="1"/>
  <c r="L134" i="1"/>
  <c r="K134" i="1"/>
  <c r="K136" i="1" s="1"/>
  <c r="J134" i="1"/>
  <c r="I134" i="1"/>
  <c r="I145" i="1" s="1"/>
  <c r="H134" i="1"/>
  <c r="P133" i="1"/>
  <c r="O133" i="1"/>
  <c r="N133" i="1"/>
  <c r="M133" i="1"/>
  <c r="L133" i="1"/>
  <c r="K133" i="1"/>
  <c r="K144" i="1" s="1"/>
  <c r="J133" i="1"/>
  <c r="J144" i="1" s="1"/>
  <c r="I133" i="1"/>
  <c r="I144" i="1" s="1"/>
  <c r="H133" i="1"/>
  <c r="H144" i="1" s="1"/>
  <c r="P132" i="1"/>
  <c r="P143" i="1" s="1"/>
  <c r="O132" i="1"/>
  <c r="N132" i="1"/>
  <c r="M132" i="1"/>
  <c r="M136" i="1" s="1"/>
  <c r="L132" i="1"/>
  <c r="K132" i="1"/>
  <c r="J132" i="1"/>
  <c r="I132" i="1"/>
  <c r="H132" i="1"/>
  <c r="P131" i="1"/>
  <c r="O131" i="1"/>
  <c r="N131" i="1"/>
  <c r="N136" i="1" s="1"/>
  <c r="M131" i="1"/>
  <c r="M142" i="1" s="1"/>
  <c r="L131" i="1"/>
  <c r="K131" i="1"/>
  <c r="K142" i="1" s="1"/>
  <c r="J131" i="1"/>
  <c r="J142" i="1" s="1"/>
  <c r="I131" i="1"/>
  <c r="I142" i="1" s="1"/>
  <c r="H131" i="1"/>
  <c r="H142" i="1" s="1"/>
  <c r="P130" i="1"/>
  <c r="P136" i="1" s="1"/>
  <c r="O130" i="1"/>
  <c r="N130" i="1"/>
  <c r="M130" i="1"/>
  <c r="L130" i="1"/>
  <c r="K130" i="1"/>
  <c r="J130" i="1"/>
  <c r="I130" i="1"/>
  <c r="H130" i="1"/>
  <c r="P129" i="1"/>
  <c r="O129" i="1"/>
  <c r="N129" i="1"/>
  <c r="N140" i="1" s="1"/>
  <c r="M129" i="1"/>
  <c r="M140" i="1" s="1"/>
  <c r="L129" i="1"/>
  <c r="K129" i="1"/>
  <c r="K140" i="1" s="1"/>
  <c r="J129" i="1"/>
  <c r="J140" i="1" s="1"/>
  <c r="I129" i="1"/>
  <c r="I140" i="1" s="1"/>
  <c r="H129" i="1"/>
  <c r="H136" i="1" s="1"/>
  <c r="N141" i="1" l="1"/>
  <c r="N146" i="1"/>
  <c r="N144" i="1"/>
  <c r="M141" i="1"/>
  <c r="K143" i="1"/>
  <c r="P146" i="1"/>
  <c r="J147" i="1"/>
  <c r="K147" i="1"/>
  <c r="L140" i="1"/>
  <c r="H145" i="1"/>
  <c r="H141" i="1"/>
  <c r="H143" i="1"/>
  <c r="M146" i="1"/>
  <c r="M144" i="1"/>
  <c r="K141" i="1"/>
  <c r="K146" i="1"/>
  <c r="M147" i="1"/>
  <c r="L142" i="1"/>
  <c r="P140" i="1"/>
  <c r="P147" i="1" s="1"/>
  <c r="P144" i="1"/>
  <c r="P142" i="1"/>
  <c r="N143" i="1"/>
  <c r="L145" i="1"/>
  <c r="N142" i="1"/>
  <c r="N147" i="1" s="1"/>
  <c r="I141" i="1"/>
  <c r="I147" i="1" s="1"/>
  <c r="O136" i="1"/>
  <c r="O140" i="1" s="1"/>
  <c r="M143" i="1"/>
  <c r="K145" i="1"/>
  <c r="J143" i="1"/>
  <c r="P141" i="1"/>
  <c r="L136" i="1"/>
  <c r="J145" i="1"/>
  <c r="H140" i="1"/>
  <c r="O142" i="1" l="1"/>
  <c r="O144" i="1"/>
  <c r="O146" i="1"/>
  <c r="H147" i="1"/>
  <c r="L141" i="1"/>
  <c r="L147" i="1" s="1"/>
  <c r="L146" i="1"/>
  <c r="L144" i="1"/>
  <c r="L143" i="1"/>
  <c r="O143" i="1"/>
  <c r="O141" i="1"/>
  <c r="O147" i="1" s="1"/>
  <c r="O145" i="1"/>
</calcChain>
</file>

<file path=xl/sharedStrings.xml><?xml version="1.0" encoding="utf-8"?>
<sst xmlns="http://schemas.openxmlformats.org/spreadsheetml/2006/main" count="282" uniqueCount="124">
  <si>
    <t>桃園市民國112年各污染源行業別排放量分類統計表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</si>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</sst>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78C201BD-E3A6-4F45-9DDC-3B71E15FD806}"/>
    <cellStyle name="一般 2 2" xfId="4" xr:uid="{1F523E81-9CDA-4B58-8AA6-FE8732539C68}"/>
    <cellStyle name="一般 2 5" xfId="3" xr:uid="{9F24C23B-226D-448A-B5BE-3E4565492607}"/>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191D2-51C3-4A69-B2CA-F573F7D517B0}">
  <sheetPr codeName="工作表14"/>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195.69361052160673</v>
      </c>
      <c r="H6" s="31">
        <v>5.6420756540221705E-3</v>
      </c>
      <c r="I6" s="30">
        <v>169.64961178582624</v>
      </c>
      <c r="J6" s="32">
        <v>1.263782104793921E-2</v>
      </c>
      <c r="K6" s="33">
        <v>164.41457945894737</v>
      </c>
      <c r="L6" s="31">
        <v>4.6100518418388886E-2</v>
      </c>
      <c r="M6" s="30">
        <v>325.262</v>
      </c>
      <c r="N6" s="32">
        <v>0.12398484204673858</v>
      </c>
      <c r="O6" s="33">
        <v>2708.8670000000006</v>
      </c>
      <c r="P6" s="31">
        <v>0.15812146568391541</v>
      </c>
      <c r="Q6" s="30">
        <v>0</v>
      </c>
      <c r="R6" s="32">
        <v>0</v>
      </c>
      <c r="S6" s="33">
        <v>0</v>
      </c>
      <c r="T6" s="31">
        <v>0</v>
      </c>
      <c r="U6" s="30">
        <v>538.15</v>
      </c>
      <c r="V6" s="32">
        <v>2.431326114052847E-2</v>
      </c>
      <c r="W6" s="33">
        <v>7.4999999999999983E-2</v>
      </c>
      <c r="X6" s="32">
        <v>3.2440975807250423E-2</v>
      </c>
    </row>
    <row r="7" spans="1:24" x14ac:dyDescent="0.3">
      <c r="A7" s="29"/>
      <c r="B7" s="21"/>
      <c r="C7" s="22"/>
      <c r="D7" s="23"/>
      <c r="E7" s="23" t="s">
        <v>17</v>
      </c>
      <c r="F7" s="23" t="s">
        <v>19</v>
      </c>
      <c r="G7" s="30">
        <v>19.044389478393267</v>
      </c>
      <c r="H7" s="31">
        <v>5.4907202097891181E-4</v>
      </c>
      <c r="I7" s="30">
        <v>10.517880696782569</v>
      </c>
      <c r="J7" s="32">
        <v>7.8351546254830655E-4</v>
      </c>
      <c r="K7" s="33">
        <v>7.1895879451965135</v>
      </c>
      <c r="L7" s="31">
        <v>2.0159023158339597E-3</v>
      </c>
      <c r="M7" s="30">
        <v>0</v>
      </c>
      <c r="N7" s="32">
        <v>0</v>
      </c>
      <c r="O7" s="33">
        <v>0</v>
      </c>
      <c r="P7" s="31">
        <v>0</v>
      </c>
      <c r="Q7" s="30">
        <v>1.5467543087634625</v>
      </c>
      <c r="R7" s="32">
        <v>3.2274322182799445E-5</v>
      </c>
      <c r="S7" s="33">
        <v>1.2290000000000003</v>
      </c>
      <c r="T7" s="31">
        <v>2.8689971473612396E-5</v>
      </c>
      <c r="U7" s="30">
        <v>0</v>
      </c>
      <c r="V7" s="32">
        <v>0</v>
      </c>
      <c r="W7" s="33">
        <v>0</v>
      </c>
      <c r="X7" s="32">
        <v>0</v>
      </c>
    </row>
    <row r="8" spans="1:24" x14ac:dyDescent="0.3">
      <c r="A8" s="29"/>
      <c r="B8" s="21"/>
      <c r="C8" s="22"/>
      <c r="D8" s="23" t="s">
        <v>20</v>
      </c>
      <c r="E8" s="23" t="s">
        <v>17</v>
      </c>
      <c r="F8" s="23" t="s">
        <v>18</v>
      </c>
      <c r="G8" s="30">
        <v>150.3146989155251</v>
      </c>
      <c r="H8" s="31">
        <v>4.3337485620120377E-3</v>
      </c>
      <c r="I8" s="30">
        <v>104.13989163345276</v>
      </c>
      <c r="J8" s="32">
        <v>7.7577620164369547E-3</v>
      </c>
      <c r="K8" s="33">
        <v>87.081258005215034</v>
      </c>
      <c r="L8" s="31">
        <v>2.4416880496709644E-2</v>
      </c>
      <c r="M8" s="30">
        <v>199.43099999999993</v>
      </c>
      <c r="N8" s="32">
        <v>7.602001166512877E-2</v>
      </c>
      <c r="O8" s="33">
        <v>778.18300000000045</v>
      </c>
      <c r="P8" s="31">
        <v>4.5423949027510908E-2</v>
      </c>
      <c r="Q8" s="30">
        <v>50.998505160614613</v>
      </c>
      <c r="R8" s="32">
        <v>1.0641264595607743E-3</v>
      </c>
      <c r="S8" s="33">
        <v>36.422732443713087</v>
      </c>
      <c r="T8" s="31">
        <v>8.5025805923608219E-4</v>
      </c>
      <c r="U8" s="30">
        <v>0</v>
      </c>
      <c r="V8" s="32">
        <v>0</v>
      </c>
      <c r="W8" s="33">
        <v>0</v>
      </c>
      <c r="X8" s="32">
        <v>0</v>
      </c>
    </row>
    <row r="9" spans="1:24" x14ac:dyDescent="0.3">
      <c r="A9" s="29"/>
      <c r="B9" s="21"/>
      <c r="C9" s="22"/>
      <c r="D9" s="23"/>
      <c r="E9" s="23" t="s">
        <v>17</v>
      </c>
      <c r="F9" s="23" t="s">
        <v>19</v>
      </c>
      <c r="G9" s="30">
        <v>2.5301084474885844E-2</v>
      </c>
      <c r="H9" s="31">
        <v>7.2945985490083491E-7</v>
      </c>
      <c r="I9" s="30">
        <v>1.7761361301369863E-2</v>
      </c>
      <c r="J9" s="32">
        <v>1.3231088673393502E-6</v>
      </c>
      <c r="K9" s="33">
        <v>1.0748924120716288E-2</v>
      </c>
      <c r="L9" s="31">
        <v>3.0139113942062221E-6</v>
      </c>
      <c r="M9" s="30">
        <v>0</v>
      </c>
      <c r="N9" s="32">
        <v>0</v>
      </c>
      <c r="O9" s="33">
        <v>0</v>
      </c>
      <c r="P9" s="31">
        <v>0</v>
      </c>
      <c r="Q9" s="30">
        <v>623.50695084250356</v>
      </c>
      <c r="R9" s="32">
        <v>1.3009993960057691E-2</v>
      </c>
      <c r="S9" s="33">
        <v>503.48826755628659</v>
      </c>
      <c r="T9" s="31">
        <v>1.175351019811911E-2</v>
      </c>
      <c r="U9" s="30">
        <v>0.3</v>
      </c>
      <c r="V9" s="32">
        <v>1.3553801620660671E-5</v>
      </c>
      <c r="W9" s="33">
        <v>0</v>
      </c>
      <c r="X9" s="32">
        <v>0</v>
      </c>
    </row>
    <row r="10" spans="1:24" x14ac:dyDescent="0.3">
      <c r="A10" s="29"/>
      <c r="B10" s="21"/>
      <c r="C10" s="22"/>
      <c r="D10" s="23" t="s">
        <v>21</v>
      </c>
      <c r="E10" s="23" t="s">
        <v>17</v>
      </c>
      <c r="F10" s="23" t="s">
        <v>18</v>
      </c>
      <c r="G10" s="30">
        <v>72.755301136335746</v>
      </c>
      <c r="H10" s="31">
        <v>2.0976204187159639E-3</v>
      </c>
      <c r="I10" s="30">
        <v>51.556647737240851</v>
      </c>
      <c r="J10" s="32">
        <v>3.8406435539472678E-3</v>
      </c>
      <c r="K10" s="33">
        <v>42.689618248614579</v>
      </c>
      <c r="L10" s="31">
        <v>1.19698237152724E-2</v>
      </c>
      <c r="M10" s="30">
        <v>337.31199999999995</v>
      </c>
      <c r="N10" s="32">
        <v>0.12857811561285817</v>
      </c>
      <c r="O10" s="33">
        <v>626.77199999999971</v>
      </c>
      <c r="P10" s="31">
        <v>3.6585815135862697E-2</v>
      </c>
      <c r="Q10" s="30">
        <v>12.902050012865942</v>
      </c>
      <c r="R10" s="32">
        <v>2.6921206333455631E-4</v>
      </c>
      <c r="S10" s="33">
        <v>6.5153277693063929</v>
      </c>
      <c r="T10" s="31">
        <v>1.5209484771573235E-4</v>
      </c>
      <c r="U10" s="30">
        <v>156.15632360097322</v>
      </c>
      <c r="V10" s="32">
        <v>7.055039439664278E-3</v>
      </c>
      <c r="W10" s="33">
        <v>9.5999999999999988E-2</v>
      </c>
      <c r="X10" s="32">
        <v>4.152444903328055E-2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0.21581451925639922</v>
      </c>
      <c r="R11" s="32">
        <v>4.5031504271517546E-6</v>
      </c>
      <c r="S11" s="33">
        <v>0.19635692591595871</v>
      </c>
      <c r="T11" s="31">
        <v>4.5837873093369214E-6</v>
      </c>
      <c r="U11" s="30">
        <v>0</v>
      </c>
      <c r="V11" s="32">
        <v>0</v>
      </c>
      <c r="W11" s="33">
        <v>0</v>
      </c>
      <c r="X11" s="32">
        <v>0</v>
      </c>
    </row>
    <row r="12" spans="1:24" x14ac:dyDescent="0.3">
      <c r="A12" s="29"/>
      <c r="B12" s="21"/>
      <c r="C12" s="22"/>
      <c r="D12" s="23"/>
      <c r="E12" s="23" t="s">
        <v>17</v>
      </c>
      <c r="F12" s="23" t="s">
        <v>19</v>
      </c>
      <c r="G12" s="30">
        <v>16.588698863664288</v>
      </c>
      <c r="H12" s="31">
        <v>4.7827158863856541E-4</v>
      </c>
      <c r="I12" s="30">
        <v>10.064226516650084</v>
      </c>
      <c r="J12" s="32">
        <v>7.4972110082939037E-4</v>
      </c>
      <c r="K12" s="33">
        <v>7.1079054568978943</v>
      </c>
      <c r="L12" s="31">
        <v>1.992999206701776E-3</v>
      </c>
      <c r="M12" s="30">
        <v>0</v>
      </c>
      <c r="N12" s="32">
        <v>0</v>
      </c>
      <c r="O12" s="33">
        <v>0</v>
      </c>
      <c r="P12" s="31">
        <v>0</v>
      </c>
      <c r="Q12" s="30">
        <v>530.213124008823</v>
      </c>
      <c r="R12" s="32">
        <v>1.1063340242762655E-2</v>
      </c>
      <c r="S12" s="33">
        <v>471.93631530477745</v>
      </c>
      <c r="T12" s="31">
        <v>1.1016956406392032E-2</v>
      </c>
      <c r="U12" s="30">
        <v>0.30267639902676402</v>
      </c>
      <c r="V12" s="32">
        <v>1.3674719558882301E-5</v>
      </c>
      <c r="W12" s="33">
        <v>0</v>
      </c>
      <c r="X12" s="32">
        <v>0</v>
      </c>
    </row>
    <row r="13" spans="1:24" x14ac:dyDescent="0.3">
      <c r="A13" s="29"/>
      <c r="B13" s="21"/>
      <c r="C13" s="22"/>
      <c r="D13" s="23" t="s">
        <v>23</v>
      </c>
      <c r="E13" s="23" t="s">
        <v>17</v>
      </c>
      <c r="F13" s="23" t="s">
        <v>18</v>
      </c>
      <c r="G13" s="30">
        <v>15.738565063183161</v>
      </c>
      <c r="H13" s="31">
        <v>4.5376123694352975E-4</v>
      </c>
      <c r="I13" s="30">
        <v>7.8865539867016343</v>
      </c>
      <c r="J13" s="32">
        <v>5.8749829675221145E-4</v>
      </c>
      <c r="K13" s="33">
        <v>6.8647610278483056</v>
      </c>
      <c r="L13" s="31">
        <v>1.9248234751661915E-3</v>
      </c>
      <c r="M13" s="30">
        <v>28.493000000000006</v>
      </c>
      <c r="N13" s="32">
        <v>1.0861090765099283E-2</v>
      </c>
      <c r="O13" s="33">
        <v>107.691</v>
      </c>
      <c r="P13" s="31">
        <v>6.2861184255138891E-3</v>
      </c>
      <c r="Q13" s="30">
        <v>16.102434827954799</v>
      </c>
      <c r="R13" s="32">
        <v>3.3599076894145466E-4</v>
      </c>
      <c r="S13" s="33">
        <v>9.2267982894137468</v>
      </c>
      <c r="T13" s="31">
        <v>2.1539184679906915E-4</v>
      </c>
      <c r="U13" s="30">
        <v>7.1910000000000007</v>
      </c>
      <c r="V13" s="32">
        <v>3.2488462484723635E-4</v>
      </c>
      <c r="W13" s="33">
        <v>7.000000000000001E-3</v>
      </c>
      <c r="X13" s="32">
        <v>3.0278244086767076E-3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19.652235361348286</v>
      </c>
      <c r="R14" s="32">
        <v>4.1006032572258591E-4</v>
      </c>
      <c r="S14" s="33">
        <v>18.962319812377721</v>
      </c>
      <c r="T14" s="31">
        <v>4.4265940967504631E-4</v>
      </c>
      <c r="U14" s="30">
        <v>0</v>
      </c>
      <c r="V14" s="32">
        <v>0</v>
      </c>
      <c r="W14" s="33">
        <v>0</v>
      </c>
      <c r="X14" s="32">
        <v>0</v>
      </c>
    </row>
    <row r="15" spans="1:24" x14ac:dyDescent="0.3">
      <c r="A15" s="29"/>
      <c r="B15" s="34"/>
      <c r="C15" s="35"/>
      <c r="D15" s="23"/>
      <c r="E15" s="23" t="s">
        <v>17</v>
      </c>
      <c r="F15" s="23" t="s">
        <v>19</v>
      </c>
      <c r="G15" s="30">
        <v>6.981434936816842</v>
      </c>
      <c r="H15" s="31">
        <v>2.0128293398115341E-4</v>
      </c>
      <c r="I15" s="30">
        <v>4.6924065264350494</v>
      </c>
      <c r="J15" s="32">
        <v>3.495545515313858E-4</v>
      </c>
      <c r="K15" s="33">
        <v>3.2407015339160758</v>
      </c>
      <c r="L15" s="31">
        <v>9.0866650174476957E-4</v>
      </c>
      <c r="M15" s="30">
        <v>0</v>
      </c>
      <c r="N15" s="32">
        <v>0</v>
      </c>
      <c r="O15" s="33">
        <v>0</v>
      </c>
      <c r="P15" s="31">
        <v>0</v>
      </c>
      <c r="Q15" s="30">
        <v>1198.3369922557204</v>
      </c>
      <c r="R15" s="32">
        <v>2.5004303497008985E-2</v>
      </c>
      <c r="S15" s="33">
        <v>1069.4058818982094</v>
      </c>
      <c r="T15" s="31">
        <v>2.4964380997048761E-2</v>
      </c>
      <c r="U15" s="30">
        <v>6.7999999999999977E-2</v>
      </c>
      <c r="V15" s="32">
        <v>3.072195034016418E-6</v>
      </c>
      <c r="W15" s="33">
        <v>0</v>
      </c>
      <c r="X15" s="32">
        <v>0</v>
      </c>
    </row>
    <row r="16" spans="1:24" x14ac:dyDescent="0.3">
      <c r="A16" s="29"/>
      <c r="B16" s="34"/>
      <c r="C16" s="35"/>
      <c r="D16" s="23" t="s">
        <v>24</v>
      </c>
      <c r="E16" s="23" t="s">
        <v>17</v>
      </c>
      <c r="F16" s="23" t="s">
        <v>18</v>
      </c>
      <c r="G16" s="30">
        <v>91.109738796808799</v>
      </c>
      <c r="H16" s="31">
        <v>2.6268003218890869E-3</v>
      </c>
      <c r="I16" s="30">
        <v>68.276017273672025</v>
      </c>
      <c r="J16" s="32">
        <v>5.0861306376579814E-3</v>
      </c>
      <c r="K16" s="33">
        <v>58.094034377757126</v>
      </c>
      <c r="L16" s="31">
        <v>1.6289097418510989E-2</v>
      </c>
      <c r="M16" s="30">
        <v>65.963999999999999</v>
      </c>
      <c r="N16" s="32">
        <v>2.5144456225353908E-2</v>
      </c>
      <c r="O16" s="33">
        <v>139.74699999999996</v>
      </c>
      <c r="P16" s="31">
        <v>8.1572851177005423E-3</v>
      </c>
      <c r="Q16" s="30">
        <v>13.580770501961318</v>
      </c>
      <c r="R16" s="32">
        <v>2.8337413394462192E-4</v>
      </c>
      <c r="S16" s="33">
        <v>12.753427201987762</v>
      </c>
      <c r="T16" s="31">
        <v>2.9771803304786098E-4</v>
      </c>
      <c r="U16" s="30">
        <v>0</v>
      </c>
      <c r="V16" s="32">
        <v>0</v>
      </c>
      <c r="W16" s="33">
        <v>0</v>
      </c>
      <c r="X16" s="32">
        <v>0</v>
      </c>
    </row>
    <row r="17" spans="1:24" x14ac:dyDescent="0.3">
      <c r="A17" s="29"/>
      <c r="B17" s="34"/>
      <c r="C17" s="35"/>
      <c r="D17" s="23"/>
      <c r="E17" s="23" t="s">
        <v>17</v>
      </c>
      <c r="F17" s="23" t="s">
        <v>19</v>
      </c>
      <c r="G17" s="30">
        <v>19.951261203191216</v>
      </c>
      <c r="H17" s="31">
        <v>5.7521819338671588E-4</v>
      </c>
      <c r="I17" s="30">
        <v>13.386366087376873</v>
      </c>
      <c r="J17" s="32">
        <v>9.9719944722328666E-4</v>
      </c>
      <c r="K17" s="33">
        <v>10.999865386176742</v>
      </c>
      <c r="L17" s="31">
        <v>3.0842732956164434E-3</v>
      </c>
      <c r="M17" s="30">
        <v>0</v>
      </c>
      <c r="N17" s="32">
        <v>0</v>
      </c>
      <c r="O17" s="33">
        <v>0</v>
      </c>
      <c r="P17" s="31">
        <v>0</v>
      </c>
      <c r="Q17" s="30">
        <v>239.0515419785537</v>
      </c>
      <c r="R17" s="32">
        <v>4.9880103390684653E-3</v>
      </c>
      <c r="S17" s="33">
        <v>229.80557279801221</v>
      </c>
      <c r="T17" s="31">
        <v>5.3646178421905008E-3</v>
      </c>
      <c r="U17" s="30">
        <v>0</v>
      </c>
      <c r="V17" s="32">
        <v>0</v>
      </c>
      <c r="W17" s="33">
        <v>0</v>
      </c>
      <c r="X17" s="32">
        <v>0</v>
      </c>
    </row>
    <row r="18" spans="1:24" x14ac:dyDescent="0.3">
      <c r="A18" s="29"/>
      <c r="B18" s="34"/>
      <c r="C18" s="35"/>
      <c r="D18" s="23" t="s">
        <v>25</v>
      </c>
      <c r="E18" s="23" t="s">
        <v>17</v>
      </c>
      <c r="F18" s="23" t="s">
        <v>18</v>
      </c>
      <c r="G18" s="30">
        <v>0.78752047043942508</v>
      </c>
      <c r="H18" s="31">
        <v>2.2705136163961691E-5</v>
      </c>
      <c r="I18" s="30">
        <v>0.5407626842744262</v>
      </c>
      <c r="J18" s="32">
        <v>4.0283393291174137E-5</v>
      </c>
      <c r="K18" s="33">
        <v>0.44026828384108097</v>
      </c>
      <c r="L18" s="31">
        <v>1.2344766622911362E-4</v>
      </c>
      <c r="M18" s="30">
        <v>3.5680000000000001</v>
      </c>
      <c r="N18" s="32">
        <v>1.3600663970053781E-3</v>
      </c>
      <c r="O18" s="33">
        <v>5.5280000000000005</v>
      </c>
      <c r="P18" s="31">
        <v>3.2267935720014471E-4</v>
      </c>
      <c r="Q18" s="30">
        <v>0</v>
      </c>
      <c r="R18" s="32">
        <v>0</v>
      </c>
      <c r="S18" s="33">
        <v>0</v>
      </c>
      <c r="T18" s="31">
        <v>0</v>
      </c>
      <c r="U18" s="30">
        <v>0</v>
      </c>
      <c r="V18" s="32">
        <v>0</v>
      </c>
      <c r="W18" s="33">
        <v>0</v>
      </c>
      <c r="X18" s="32">
        <v>0</v>
      </c>
    </row>
    <row r="19" spans="1:24" x14ac:dyDescent="0.3">
      <c r="A19" s="29"/>
      <c r="B19" s="34"/>
      <c r="C19" s="35"/>
      <c r="D19" s="23"/>
      <c r="E19" s="23" t="s">
        <v>17</v>
      </c>
      <c r="F19" s="23" t="s">
        <v>19</v>
      </c>
      <c r="G19" s="30">
        <v>129.57847952956055</v>
      </c>
      <c r="H19" s="31">
        <v>3.7358991062113561E-3</v>
      </c>
      <c r="I19" s="30">
        <v>72.158079424178339</v>
      </c>
      <c r="J19" s="32">
        <v>5.3753196681463836E-3</v>
      </c>
      <c r="K19" s="33">
        <v>47.744650983731532</v>
      </c>
      <c r="L19" s="31">
        <v>1.338721401288287E-2</v>
      </c>
      <c r="M19" s="30">
        <v>0</v>
      </c>
      <c r="N19" s="32">
        <v>0</v>
      </c>
      <c r="O19" s="33">
        <v>0</v>
      </c>
      <c r="P19" s="31">
        <v>0</v>
      </c>
      <c r="Q19" s="30">
        <v>8.9327052652617951</v>
      </c>
      <c r="R19" s="32">
        <v>1.8638836566456656E-4</v>
      </c>
      <c r="S19" s="33">
        <v>8.6669999999999998</v>
      </c>
      <c r="T19" s="31">
        <v>2.0232382649454725E-4</v>
      </c>
      <c r="U19" s="30">
        <v>0</v>
      </c>
      <c r="V19" s="32">
        <v>0</v>
      </c>
      <c r="W19" s="33">
        <v>0</v>
      </c>
      <c r="X19" s="32">
        <v>0</v>
      </c>
    </row>
    <row r="20" spans="1:24" x14ac:dyDescent="0.3">
      <c r="A20" s="29"/>
      <c r="B20" s="34"/>
      <c r="C20" s="35"/>
      <c r="D20" s="23" t="s">
        <v>26</v>
      </c>
      <c r="E20" s="23" t="s">
        <v>17</v>
      </c>
      <c r="F20" s="23" t="s">
        <v>18</v>
      </c>
      <c r="G20" s="30">
        <v>28.787266907269345</v>
      </c>
      <c r="H20" s="31">
        <v>8.2997057149911157E-4</v>
      </c>
      <c r="I20" s="30">
        <v>19.678230109306774</v>
      </c>
      <c r="J20" s="32">
        <v>1.4659034467791553E-3</v>
      </c>
      <c r="K20" s="33">
        <v>15.426746828049337</v>
      </c>
      <c r="L20" s="31">
        <v>4.3255350506180949E-3</v>
      </c>
      <c r="M20" s="30">
        <v>244.50300000000001</v>
      </c>
      <c r="N20" s="32">
        <v>9.3200760725057716E-2</v>
      </c>
      <c r="O20" s="33">
        <v>489.95499999999981</v>
      </c>
      <c r="P20" s="31">
        <v>2.8599559416967586E-2</v>
      </c>
      <c r="Q20" s="30">
        <v>77.197781536800491</v>
      </c>
      <c r="R20" s="32">
        <v>1.610796271262936E-3</v>
      </c>
      <c r="S20" s="33">
        <v>59.690077892925956</v>
      </c>
      <c r="T20" s="31">
        <v>1.3934146720958073E-3</v>
      </c>
      <c r="U20" s="30">
        <v>4.9699999999999989</v>
      </c>
      <c r="V20" s="32">
        <v>2.2454131351561175E-4</v>
      </c>
      <c r="W20" s="33">
        <v>6.7000000000000004E-2</v>
      </c>
      <c r="X20" s="32">
        <v>2.8980605054477054E-2</v>
      </c>
    </row>
    <row r="21" spans="1:24" x14ac:dyDescent="0.3">
      <c r="A21" s="29"/>
      <c r="B21" s="34"/>
      <c r="C21" s="35"/>
      <c r="D21" s="23"/>
      <c r="E21" s="23" t="s">
        <v>17</v>
      </c>
      <c r="F21" s="23" t="s">
        <v>19</v>
      </c>
      <c r="G21" s="30">
        <v>47.00773309273066</v>
      </c>
      <c r="H21" s="31">
        <v>1.3552879203686859E-3</v>
      </c>
      <c r="I21" s="30">
        <v>27.056694968997075</v>
      </c>
      <c r="J21" s="32">
        <v>2.015552323211565E-3</v>
      </c>
      <c r="K21" s="33">
        <v>19.131346029523442</v>
      </c>
      <c r="L21" s="31">
        <v>5.3642747066894644E-3</v>
      </c>
      <c r="M21" s="30">
        <v>0</v>
      </c>
      <c r="N21" s="32">
        <v>0</v>
      </c>
      <c r="O21" s="33">
        <v>0</v>
      </c>
      <c r="P21" s="31">
        <v>0</v>
      </c>
      <c r="Q21" s="30">
        <v>954.86332148885924</v>
      </c>
      <c r="R21" s="32">
        <v>1.9924021742603871E-2</v>
      </c>
      <c r="S21" s="33">
        <v>923.83592210707502</v>
      </c>
      <c r="T21" s="31">
        <v>2.1566172702644736E-2</v>
      </c>
      <c r="U21" s="30">
        <v>0</v>
      </c>
      <c r="V21" s="32">
        <v>0</v>
      </c>
      <c r="W21" s="33">
        <v>0</v>
      </c>
      <c r="X21" s="32">
        <v>0</v>
      </c>
    </row>
    <row r="22" spans="1:24" x14ac:dyDescent="0.3">
      <c r="A22" s="29"/>
      <c r="B22" s="34"/>
      <c r="C22" s="35"/>
      <c r="D22" s="23" t="s">
        <v>27</v>
      </c>
      <c r="E22" s="23" t="s">
        <v>17</v>
      </c>
      <c r="F22" s="23" t="s">
        <v>18</v>
      </c>
      <c r="G22" s="30">
        <v>15.495923315200155</v>
      </c>
      <c r="H22" s="31">
        <v>4.4676559158088699E-4</v>
      </c>
      <c r="I22" s="30">
        <v>14.062876183346418</v>
      </c>
      <c r="J22" s="32">
        <v>1.0475951624859938E-3</v>
      </c>
      <c r="K22" s="33">
        <v>12.42563779775729</v>
      </c>
      <c r="L22" s="31">
        <v>3.4840483492448939E-3</v>
      </c>
      <c r="M22" s="30">
        <v>0.748</v>
      </c>
      <c r="N22" s="32">
        <v>2.8512602717489425E-4</v>
      </c>
      <c r="O22" s="33">
        <v>30.945000000000011</v>
      </c>
      <c r="P22" s="31">
        <v>1.8063156129809116E-3</v>
      </c>
      <c r="Q22" s="30">
        <v>0</v>
      </c>
      <c r="R22" s="32">
        <v>0</v>
      </c>
      <c r="S22" s="33">
        <v>0</v>
      </c>
      <c r="T22" s="31">
        <v>0</v>
      </c>
      <c r="U22" s="30">
        <v>0</v>
      </c>
      <c r="V22" s="32">
        <v>0</v>
      </c>
      <c r="W22" s="33">
        <v>0</v>
      </c>
      <c r="X22" s="32">
        <v>0</v>
      </c>
    </row>
    <row r="23" spans="1:24" x14ac:dyDescent="0.3">
      <c r="A23" s="29"/>
      <c r="B23" s="34"/>
      <c r="C23" s="35"/>
      <c r="D23" s="23"/>
      <c r="E23" s="23" t="s">
        <v>17</v>
      </c>
      <c r="F23" s="23" t="s">
        <v>19</v>
      </c>
      <c r="G23" s="30">
        <v>0.5650766847998322</v>
      </c>
      <c r="H23" s="31">
        <v>1.629182167709395E-5</v>
      </c>
      <c r="I23" s="30">
        <v>0.29235470219758974</v>
      </c>
      <c r="J23" s="32">
        <v>2.1778572730016608E-5</v>
      </c>
      <c r="K23" s="33">
        <v>0.19468522423225876</v>
      </c>
      <c r="L23" s="31">
        <v>5.4588162406536475E-5</v>
      </c>
      <c r="M23" s="30">
        <v>0</v>
      </c>
      <c r="N23" s="32">
        <v>0</v>
      </c>
      <c r="O23" s="33">
        <v>0</v>
      </c>
      <c r="P23" s="31">
        <v>0</v>
      </c>
      <c r="Q23" s="30">
        <v>27.494001755664449</v>
      </c>
      <c r="R23" s="32">
        <v>5.7368533950692626E-4</v>
      </c>
      <c r="S23" s="33">
        <v>22.520999999999994</v>
      </c>
      <c r="T23" s="31">
        <v>5.2573380598635027E-4</v>
      </c>
      <c r="U23" s="30">
        <v>0</v>
      </c>
      <c r="V23" s="32">
        <v>0</v>
      </c>
      <c r="W23" s="33">
        <v>0</v>
      </c>
      <c r="X23" s="32">
        <v>0</v>
      </c>
    </row>
    <row r="24" spans="1:24" x14ac:dyDescent="0.3">
      <c r="A24" s="29"/>
      <c r="B24" s="34"/>
      <c r="C24" s="35"/>
      <c r="D24" s="23" t="s">
        <v>28</v>
      </c>
      <c r="E24" s="23" t="s">
        <v>17</v>
      </c>
      <c r="F24" s="23" t="s">
        <v>18</v>
      </c>
      <c r="G24" s="30">
        <v>2.0537271448663859E-2</v>
      </c>
      <c r="H24" s="31">
        <v>5.9211355409969996E-7</v>
      </c>
      <c r="I24" s="30">
        <v>1.4992208157524615E-2</v>
      </c>
      <c r="J24" s="32">
        <v>1.1168245056018462E-6</v>
      </c>
      <c r="K24" s="33">
        <v>1.1655229398635232E-2</v>
      </c>
      <c r="L24" s="31">
        <v>3.2680320646168269E-6</v>
      </c>
      <c r="M24" s="30">
        <v>0.24099999999999991</v>
      </c>
      <c r="N24" s="32">
        <v>9.1865471322392372E-5</v>
      </c>
      <c r="O24" s="33">
        <v>0.20900000000000002</v>
      </c>
      <c r="P24" s="31">
        <v>1.2199707969397656E-5</v>
      </c>
      <c r="Q24" s="30">
        <v>0</v>
      </c>
      <c r="R24" s="32">
        <v>0</v>
      </c>
      <c r="S24" s="33">
        <v>0</v>
      </c>
      <c r="T24" s="31">
        <v>0</v>
      </c>
      <c r="U24" s="30">
        <v>0</v>
      </c>
      <c r="V24" s="32">
        <v>0</v>
      </c>
      <c r="W24" s="33">
        <v>0</v>
      </c>
      <c r="X24" s="32">
        <v>0</v>
      </c>
    </row>
    <row r="25" spans="1:24" x14ac:dyDescent="0.3">
      <c r="A25" s="29"/>
      <c r="B25" s="34"/>
      <c r="C25" s="35"/>
      <c r="D25" s="23"/>
      <c r="E25" s="23" t="s">
        <v>17</v>
      </c>
      <c r="F25" s="23" t="s">
        <v>19</v>
      </c>
      <c r="G25" s="30">
        <v>3.4627285513361464E-3</v>
      </c>
      <c r="H25" s="31">
        <v>9.9834513778486568E-8</v>
      </c>
      <c r="I25" s="30">
        <v>2.3911252774771732E-3</v>
      </c>
      <c r="J25" s="32">
        <v>1.7812368116768769E-7</v>
      </c>
      <c r="K25" s="33">
        <v>1.7727878240950561E-3</v>
      </c>
      <c r="L25" s="31">
        <v>4.9707536889692889E-7</v>
      </c>
      <c r="M25" s="30">
        <v>0</v>
      </c>
      <c r="N25" s="32">
        <v>0</v>
      </c>
      <c r="O25" s="33">
        <v>0</v>
      </c>
      <c r="P25" s="31">
        <v>0</v>
      </c>
      <c r="Q25" s="30">
        <v>0.10159117287098554</v>
      </c>
      <c r="R25" s="32">
        <v>2.1197847813256492E-6</v>
      </c>
      <c r="S25" s="33">
        <v>9.2999999999999985E-2</v>
      </c>
      <c r="T25" s="31">
        <v>2.171006791737959E-6</v>
      </c>
      <c r="U25" s="30">
        <v>0</v>
      </c>
      <c r="V25" s="32">
        <v>0</v>
      </c>
      <c r="W25" s="33">
        <v>0</v>
      </c>
      <c r="X25" s="32">
        <v>0</v>
      </c>
    </row>
    <row r="26" spans="1:24" x14ac:dyDescent="0.3">
      <c r="A26" s="29"/>
      <c r="B26" s="34"/>
      <c r="C26" s="35"/>
      <c r="D26" s="23" t="s">
        <v>29</v>
      </c>
      <c r="E26" s="23" t="s">
        <v>17</v>
      </c>
      <c r="F26" s="23" t="s">
        <v>18</v>
      </c>
      <c r="G26" s="30">
        <v>11.03767255819765</v>
      </c>
      <c r="H26" s="31">
        <v>3.1822900835487263E-4</v>
      </c>
      <c r="I26" s="30">
        <v>7.5415791467871367</v>
      </c>
      <c r="J26" s="32">
        <v>5.6179985720385085E-4</v>
      </c>
      <c r="K26" s="33">
        <v>6.0618092577772016</v>
      </c>
      <c r="L26" s="31">
        <v>1.6996822925104068E-3</v>
      </c>
      <c r="M26" s="30">
        <v>2.8699999999999992</v>
      </c>
      <c r="N26" s="32">
        <v>1.0939995962459175E-3</v>
      </c>
      <c r="O26" s="33">
        <v>52.370999999999995</v>
      </c>
      <c r="P26" s="31">
        <v>3.0569899811738015E-3</v>
      </c>
      <c r="Q26" s="30">
        <v>1.73726524310462</v>
      </c>
      <c r="R26" s="32">
        <v>3.6249492149636722E-5</v>
      </c>
      <c r="S26" s="33">
        <v>1.613</v>
      </c>
      <c r="T26" s="31">
        <v>3.7654128549175579E-5</v>
      </c>
      <c r="U26" s="30">
        <v>0</v>
      </c>
      <c r="V26" s="32">
        <v>0</v>
      </c>
      <c r="W26" s="33">
        <v>0</v>
      </c>
      <c r="X26" s="32">
        <v>0</v>
      </c>
    </row>
    <row r="27" spans="1:24" x14ac:dyDescent="0.3">
      <c r="A27" s="29"/>
      <c r="B27" s="34"/>
      <c r="C27" s="35"/>
      <c r="D27" s="23"/>
      <c r="E27" s="23" t="s">
        <v>17</v>
      </c>
      <c r="F27" s="23" t="s">
        <v>19</v>
      </c>
      <c r="G27" s="30">
        <v>6.9143274418023504</v>
      </c>
      <c r="H27" s="31">
        <v>1.9934814641801082E-4</v>
      </c>
      <c r="I27" s="30">
        <v>3.8109395063982432</v>
      </c>
      <c r="J27" s="32">
        <v>2.8389084418999294E-4</v>
      </c>
      <c r="K27" s="33">
        <v>2.5520149802877103</v>
      </c>
      <c r="L27" s="31">
        <v>7.1556436168809313E-4</v>
      </c>
      <c r="M27" s="30">
        <v>0</v>
      </c>
      <c r="N27" s="32">
        <v>0</v>
      </c>
      <c r="O27" s="33">
        <v>0</v>
      </c>
      <c r="P27" s="31">
        <v>0</v>
      </c>
      <c r="Q27" s="30">
        <v>51.708704712448274</v>
      </c>
      <c r="R27" s="32">
        <v>1.0789453671404038E-3</v>
      </c>
      <c r="S27" s="33">
        <v>47.26</v>
      </c>
      <c r="T27" s="31">
        <v>1.1032449567476986E-3</v>
      </c>
      <c r="U27" s="30">
        <v>0</v>
      </c>
      <c r="V27" s="32">
        <v>0</v>
      </c>
      <c r="W27" s="33">
        <v>0</v>
      </c>
      <c r="X27" s="32">
        <v>0</v>
      </c>
    </row>
    <row r="28" spans="1:24" x14ac:dyDescent="0.3">
      <c r="A28" s="29"/>
      <c r="B28" s="34"/>
      <c r="C28" s="35"/>
      <c r="D28" s="23" t="s">
        <v>30</v>
      </c>
      <c r="E28" s="23" t="s">
        <v>17</v>
      </c>
      <c r="F28" s="23" t="s">
        <v>18</v>
      </c>
      <c r="G28" s="30">
        <v>0.13400732018814443</v>
      </c>
      <c r="H28" s="31">
        <v>3.8635877619050002E-6</v>
      </c>
      <c r="I28" s="30">
        <v>0.10424214390767818</v>
      </c>
      <c r="J28" s="32">
        <v>7.7653791629178845E-6</v>
      </c>
      <c r="K28" s="33">
        <v>9.2648971535268521E-2</v>
      </c>
      <c r="L28" s="31">
        <v>2.5978022343042273E-5</v>
      </c>
      <c r="M28" s="30">
        <v>0.57700000000000007</v>
      </c>
      <c r="N28" s="32">
        <v>2.1994347283410963E-4</v>
      </c>
      <c r="O28" s="33">
        <v>2.6819999999999999</v>
      </c>
      <c r="P28" s="31">
        <v>1.5655319030585888E-4</v>
      </c>
      <c r="Q28" s="30">
        <v>0.16076622735012339</v>
      </c>
      <c r="R28" s="32">
        <v>3.3545217803589362E-6</v>
      </c>
      <c r="S28" s="33">
        <v>5.2190572430223521E-2</v>
      </c>
      <c r="T28" s="31">
        <v>1.2183450237710448E-6</v>
      </c>
      <c r="U28" s="30">
        <v>0</v>
      </c>
      <c r="V28" s="32">
        <v>0</v>
      </c>
      <c r="W28" s="33">
        <v>0</v>
      </c>
      <c r="X28" s="32">
        <v>0</v>
      </c>
    </row>
    <row r="29" spans="1:24" x14ac:dyDescent="0.3">
      <c r="A29" s="29"/>
      <c r="B29" s="34"/>
      <c r="C29" s="35"/>
      <c r="D29" s="23"/>
      <c r="E29" s="23" t="s">
        <v>17</v>
      </c>
      <c r="F29" s="23" t="s">
        <v>19</v>
      </c>
      <c r="G29" s="30">
        <v>0.34699267981185561</v>
      </c>
      <c r="H29" s="31">
        <v>1.0004204765153653E-5</v>
      </c>
      <c r="I29" s="30">
        <v>0.19270370336099374</v>
      </c>
      <c r="J29" s="32">
        <v>1.4355204781876595E-5</v>
      </c>
      <c r="K29" s="33">
        <v>0.13493181227454543</v>
      </c>
      <c r="L29" s="31">
        <v>3.7833788934408032E-5</v>
      </c>
      <c r="M29" s="30">
        <v>0</v>
      </c>
      <c r="N29" s="32">
        <v>0</v>
      </c>
      <c r="O29" s="33">
        <v>0</v>
      </c>
      <c r="P29" s="31">
        <v>0</v>
      </c>
      <c r="Q29" s="30">
        <v>19.356794371685936</v>
      </c>
      <c r="R29" s="32">
        <v>4.038957023998356E-4</v>
      </c>
      <c r="S29" s="33">
        <v>18.533809427569778</v>
      </c>
      <c r="T29" s="31">
        <v>4.3265619509710764E-4</v>
      </c>
      <c r="U29" s="30">
        <v>0</v>
      </c>
      <c r="V29" s="32">
        <v>0</v>
      </c>
      <c r="W29" s="33">
        <v>0</v>
      </c>
      <c r="X29" s="32">
        <v>0</v>
      </c>
    </row>
    <row r="30" spans="1:24" x14ac:dyDescent="0.3">
      <c r="A30" s="29"/>
      <c r="B30" s="34"/>
      <c r="C30" s="35"/>
      <c r="D30" s="23" t="s">
        <v>31</v>
      </c>
      <c r="E30" s="23" t="s">
        <v>17</v>
      </c>
      <c r="F30" s="23" t="s">
        <v>18</v>
      </c>
      <c r="G30" s="30">
        <v>15.393008691847486</v>
      </c>
      <c r="H30" s="31">
        <v>4.4379844263149989E-4</v>
      </c>
      <c r="I30" s="30">
        <v>10.602016208530625</v>
      </c>
      <c r="J30" s="32">
        <v>7.8978302502638088E-4</v>
      </c>
      <c r="K30" s="33">
        <v>8.7103364675138213</v>
      </c>
      <c r="L30" s="31">
        <v>2.4423079028173924E-3</v>
      </c>
      <c r="M30" s="30">
        <v>26.534000000000006</v>
      </c>
      <c r="N30" s="32">
        <v>1.0114350274142574E-2</v>
      </c>
      <c r="O30" s="33">
        <v>133.04800000000012</v>
      </c>
      <c r="P30" s="31">
        <v>7.7662523727867012E-3</v>
      </c>
      <c r="Q30" s="30">
        <v>7.9083540790323354</v>
      </c>
      <c r="R30" s="32">
        <v>1.6501442151235532E-4</v>
      </c>
      <c r="S30" s="33">
        <v>4.3052661408121544</v>
      </c>
      <c r="T30" s="31">
        <v>1.0050281754777055E-4</v>
      </c>
      <c r="U30" s="30">
        <v>0</v>
      </c>
      <c r="V30" s="32">
        <v>0</v>
      </c>
      <c r="W30" s="33">
        <v>1E-3</v>
      </c>
      <c r="X30" s="32">
        <v>4.3254634409667245E-4</v>
      </c>
    </row>
    <row r="31" spans="1:24" x14ac:dyDescent="0.3">
      <c r="A31" s="29"/>
      <c r="B31" s="34"/>
      <c r="C31" s="35"/>
      <c r="D31" s="23"/>
      <c r="E31" s="23" t="s">
        <v>17</v>
      </c>
      <c r="F31" s="23" t="s">
        <v>19</v>
      </c>
      <c r="G31" s="30">
        <v>16.275991308152527</v>
      </c>
      <c r="H31" s="31">
        <v>4.6925586410326232E-4</v>
      </c>
      <c r="I31" s="30">
        <v>10.917163313163725</v>
      </c>
      <c r="J31" s="32">
        <v>8.1325948730769353E-4</v>
      </c>
      <c r="K31" s="33">
        <v>7.6646258625504036</v>
      </c>
      <c r="L31" s="31">
        <v>2.1490991061093269E-3</v>
      </c>
      <c r="M31" s="30">
        <v>0</v>
      </c>
      <c r="N31" s="32">
        <v>0</v>
      </c>
      <c r="O31" s="33">
        <v>0</v>
      </c>
      <c r="P31" s="31">
        <v>0</v>
      </c>
      <c r="Q31" s="30">
        <v>46.305820387553133</v>
      </c>
      <c r="R31" s="32">
        <v>9.6620966733979062E-4</v>
      </c>
      <c r="S31" s="33">
        <v>39.806733859187823</v>
      </c>
      <c r="T31" s="31">
        <v>9.292547265075501E-4</v>
      </c>
      <c r="U31" s="30">
        <v>0</v>
      </c>
      <c r="V31" s="32">
        <v>0</v>
      </c>
      <c r="W31" s="33">
        <v>0</v>
      </c>
      <c r="X31" s="32">
        <v>0</v>
      </c>
    </row>
    <row r="32" spans="1:24" x14ac:dyDescent="0.3">
      <c r="A32" s="29"/>
      <c r="B32" s="34"/>
      <c r="C32" s="35"/>
      <c r="D32" s="23" t="s">
        <v>32</v>
      </c>
      <c r="E32" s="23" t="s">
        <v>17</v>
      </c>
      <c r="F32" s="23" t="s">
        <v>18</v>
      </c>
      <c r="G32" s="30">
        <v>4.0000000000000001E-3</v>
      </c>
      <c r="H32" s="31">
        <v>1.1532467797969772E-7</v>
      </c>
      <c r="I32" s="30">
        <v>2.8986666666666666E-3</v>
      </c>
      <c r="J32" s="32">
        <v>2.1593229849064921E-7</v>
      </c>
      <c r="K32" s="33">
        <v>2.2798163512706077E-3</v>
      </c>
      <c r="L32" s="31">
        <v>6.3924206745021271E-7</v>
      </c>
      <c r="M32" s="30">
        <v>0</v>
      </c>
      <c r="N32" s="32">
        <v>0</v>
      </c>
      <c r="O32" s="33">
        <v>1.2E-2</v>
      </c>
      <c r="P32" s="31">
        <v>7.0046170159220985E-7</v>
      </c>
      <c r="Q32" s="30">
        <v>7.1256584220594069E-2</v>
      </c>
      <c r="R32" s="32">
        <v>1.4868282207144812E-6</v>
      </c>
      <c r="S32" s="33">
        <v>6.7358301386021821E-2</v>
      </c>
      <c r="T32" s="31">
        <v>1.5724229009568364E-6</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6.293079816565597</v>
      </c>
      <c r="R33" s="32">
        <v>1.3131037319319362E-4</v>
      </c>
      <c r="S33" s="33">
        <v>5.1436416986139779</v>
      </c>
      <c r="T33" s="31">
        <v>1.2007398991352173E-4</v>
      </c>
      <c r="U33" s="30">
        <v>0</v>
      </c>
      <c r="V33" s="32">
        <v>0</v>
      </c>
      <c r="W33" s="33">
        <v>0</v>
      </c>
      <c r="X33" s="32">
        <v>0</v>
      </c>
    </row>
    <row r="34" spans="1:24" x14ac:dyDescent="0.3">
      <c r="A34" s="29"/>
      <c r="B34" s="34"/>
      <c r="C34" s="35"/>
      <c r="D34" s="23" t="s">
        <v>33</v>
      </c>
      <c r="E34" s="23" t="s">
        <v>17</v>
      </c>
      <c r="F34" s="23" t="s">
        <v>18</v>
      </c>
      <c r="G34" s="30">
        <v>38.648459621216617</v>
      </c>
      <c r="H34" s="31">
        <v>1.1142802900570392E-3</v>
      </c>
      <c r="I34" s="30">
        <v>26.994837131837631</v>
      </c>
      <c r="J34" s="32">
        <v>2.0109443063219034E-3</v>
      </c>
      <c r="K34" s="33">
        <v>22.568855447689661</v>
      </c>
      <c r="L34" s="31">
        <v>6.3281245475433016E-3</v>
      </c>
      <c r="M34" s="30">
        <v>297.08199999999999</v>
      </c>
      <c r="N34" s="32">
        <v>0.11324306203899991</v>
      </c>
      <c r="O34" s="33">
        <v>566.17399999999998</v>
      </c>
      <c r="P34" s="31">
        <v>3.3048600286438981E-2</v>
      </c>
      <c r="Q34" s="30">
        <v>30.160300846633422</v>
      </c>
      <c r="R34" s="32">
        <v>6.2931989983113965E-4</v>
      </c>
      <c r="S34" s="33">
        <v>24.933425826522075</v>
      </c>
      <c r="T34" s="31">
        <v>5.8204985817929115E-4</v>
      </c>
      <c r="U34" s="30">
        <v>11.077</v>
      </c>
      <c r="V34" s="32">
        <v>5.0045153517352752E-4</v>
      </c>
      <c r="W34" s="33">
        <v>0.183</v>
      </c>
      <c r="X34" s="32">
        <v>7.915598096969105E-2</v>
      </c>
    </row>
    <row r="35" spans="1:24" x14ac:dyDescent="0.3">
      <c r="A35" s="29"/>
      <c r="B35" s="34"/>
      <c r="C35" s="35"/>
      <c r="D35" s="23"/>
      <c r="E35" s="23" t="s">
        <v>17</v>
      </c>
      <c r="F35" s="23" t="s">
        <v>19</v>
      </c>
      <c r="G35" s="30">
        <v>7.9035403787833678</v>
      </c>
      <c r="H35" s="31">
        <v>2.2786831227068253E-4</v>
      </c>
      <c r="I35" s="30">
        <v>4.5943835628803305</v>
      </c>
      <c r="J35" s="32">
        <v>3.4225246189526496E-4</v>
      </c>
      <c r="K35" s="33">
        <v>3.2162045238995201</v>
      </c>
      <c r="L35" s="31">
        <v>9.0179773824958535E-4</v>
      </c>
      <c r="M35" s="30">
        <v>0</v>
      </c>
      <c r="N35" s="32">
        <v>0</v>
      </c>
      <c r="O35" s="33">
        <v>0</v>
      </c>
      <c r="P35" s="31">
        <v>0</v>
      </c>
      <c r="Q35" s="30">
        <v>1016.5178351803461</v>
      </c>
      <c r="R35" s="32">
        <v>2.1210494731642212E-2</v>
      </c>
      <c r="S35" s="33">
        <v>960.37457417347855</v>
      </c>
      <c r="T35" s="31">
        <v>2.2419136807990028E-2</v>
      </c>
      <c r="U35" s="30">
        <v>0</v>
      </c>
      <c r="V35" s="32">
        <v>0</v>
      </c>
      <c r="W35" s="33">
        <v>0</v>
      </c>
      <c r="X35" s="32">
        <v>0</v>
      </c>
    </row>
    <row r="36" spans="1:24" x14ac:dyDescent="0.3">
      <c r="A36" s="29"/>
      <c r="B36" s="34"/>
      <c r="C36" s="35"/>
      <c r="D36" s="23" t="s">
        <v>34</v>
      </c>
      <c r="E36" s="23" t="s">
        <v>17</v>
      </c>
      <c r="F36" s="23" t="s">
        <v>18</v>
      </c>
      <c r="G36" s="30">
        <v>11.259407272925504</v>
      </c>
      <c r="H36" s="31">
        <v>3.2462187949810009E-4</v>
      </c>
      <c r="I36" s="30">
        <v>8.3245282209671672</v>
      </c>
      <c r="J36" s="32">
        <v>6.2012460186420724E-4</v>
      </c>
      <c r="K36" s="33">
        <v>7.3412289235391182</v>
      </c>
      <c r="L36" s="31">
        <v>2.0584212198026387E-3</v>
      </c>
      <c r="M36" s="30">
        <v>13.825999999999988</v>
      </c>
      <c r="N36" s="32">
        <v>5.2702572883958354E-3</v>
      </c>
      <c r="O36" s="33">
        <v>79.682999999999993</v>
      </c>
      <c r="P36" s="31">
        <v>4.6512408139976705E-3</v>
      </c>
      <c r="Q36" s="30">
        <v>7.246636757159008</v>
      </c>
      <c r="R36" s="32">
        <v>1.5120713620590467E-4</v>
      </c>
      <c r="S36" s="33">
        <v>6.2483651066868307</v>
      </c>
      <c r="T36" s="31">
        <v>1.4586282885887731E-4</v>
      </c>
      <c r="U36" s="30">
        <v>0</v>
      </c>
      <c r="V36" s="32">
        <v>0</v>
      </c>
      <c r="W36" s="33">
        <v>0</v>
      </c>
      <c r="X36" s="32">
        <v>0</v>
      </c>
    </row>
    <row r="37" spans="1:24" x14ac:dyDescent="0.3">
      <c r="A37" s="29"/>
      <c r="B37" s="34"/>
      <c r="C37" s="35"/>
      <c r="D37" s="23"/>
      <c r="E37" s="23" t="s">
        <v>17</v>
      </c>
      <c r="F37" s="23" t="s">
        <v>22</v>
      </c>
      <c r="G37" s="30">
        <v>16.071592727074496</v>
      </c>
      <c r="H37" s="31">
        <v>4.6336281396767954E-4</v>
      </c>
      <c r="I37" s="30">
        <v>11.360065437489535</v>
      </c>
      <c r="J37" s="32">
        <v>8.4625288900228772E-4</v>
      </c>
      <c r="K37" s="33">
        <v>8.7794191286180681</v>
      </c>
      <c r="L37" s="31">
        <v>2.4616781223022336E-3</v>
      </c>
      <c r="M37" s="30">
        <v>0</v>
      </c>
      <c r="N37" s="32">
        <v>0</v>
      </c>
      <c r="O37" s="33">
        <v>0</v>
      </c>
      <c r="P37" s="31">
        <v>0</v>
      </c>
      <c r="Q37" s="30">
        <v>749.09298745583033</v>
      </c>
      <c r="R37" s="32">
        <v>1.5630451639958805E-2</v>
      </c>
      <c r="S37" s="33">
        <v>694.47463489331324</v>
      </c>
      <c r="T37" s="31">
        <v>1.6211926333797019E-2</v>
      </c>
      <c r="U37" s="30">
        <v>0</v>
      </c>
      <c r="V37" s="32">
        <v>0</v>
      </c>
      <c r="W37" s="33">
        <v>0</v>
      </c>
      <c r="X37" s="32">
        <v>0</v>
      </c>
    </row>
    <row r="38" spans="1:24" x14ac:dyDescent="0.3">
      <c r="A38" s="29"/>
      <c r="B38" s="34"/>
      <c r="C38" s="35"/>
      <c r="D38" s="23" t="s">
        <v>35</v>
      </c>
      <c r="E38" s="23" t="s">
        <v>17</v>
      </c>
      <c r="F38" s="23" t="s">
        <v>18</v>
      </c>
      <c r="G38" s="30">
        <v>16.104452558465759</v>
      </c>
      <c r="H38" s="31">
        <v>4.643102013360957E-4</v>
      </c>
      <c r="I38" s="30">
        <v>12.687973125228169</v>
      </c>
      <c r="J38" s="32">
        <v>9.4517359709686219E-4</v>
      </c>
      <c r="K38" s="33">
        <v>11.279475748755527</v>
      </c>
      <c r="L38" s="31">
        <v>3.1626737800044733E-3</v>
      </c>
      <c r="M38" s="30">
        <v>28.715000000000007</v>
      </c>
      <c r="N38" s="32">
        <v>1.0945713730383812E-2</v>
      </c>
      <c r="O38" s="33">
        <v>72.22399999999999</v>
      </c>
      <c r="P38" s="31">
        <v>4.2158454946496461E-3</v>
      </c>
      <c r="Q38" s="30">
        <v>27.111926465021639</v>
      </c>
      <c r="R38" s="32">
        <v>5.6571301904308289E-4</v>
      </c>
      <c r="S38" s="33">
        <v>25.597839871829372</v>
      </c>
      <c r="T38" s="31">
        <v>5.9756004532862694E-4</v>
      </c>
      <c r="U38" s="30">
        <v>5.0000000000000001E-3</v>
      </c>
      <c r="V38" s="32">
        <v>2.2589669367767787E-7</v>
      </c>
      <c r="W38" s="33">
        <v>0</v>
      </c>
      <c r="X38" s="32">
        <v>0</v>
      </c>
    </row>
    <row r="39" spans="1:24" x14ac:dyDescent="0.3">
      <c r="A39" s="29"/>
      <c r="B39" s="34"/>
      <c r="C39" s="35"/>
      <c r="D39" s="23"/>
      <c r="E39" s="23" t="s">
        <v>17</v>
      </c>
      <c r="F39" s="23" t="s">
        <v>19</v>
      </c>
      <c r="G39" s="30">
        <v>1.610547441534242</v>
      </c>
      <c r="H39" s="31">
        <v>4.6433966266490629E-5</v>
      </c>
      <c r="I39" s="30">
        <v>1.1132951658039716</v>
      </c>
      <c r="J39" s="32">
        <v>8.2933435160043701E-5</v>
      </c>
      <c r="K39" s="33">
        <v>0.83721265250616783</v>
      </c>
      <c r="L39" s="31">
        <v>2.3474765701423584E-4</v>
      </c>
      <c r="M39" s="30">
        <v>0</v>
      </c>
      <c r="N39" s="32">
        <v>0</v>
      </c>
      <c r="O39" s="33">
        <v>0</v>
      </c>
      <c r="P39" s="31">
        <v>0</v>
      </c>
      <c r="Q39" s="30">
        <v>130.90218991977287</v>
      </c>
      <c r="R39" s="32">
        <v>2.7313836644697696E-3</v>
      </c>
      <c r="S39" s="33">
        <v>118.17516012817062</v>
      </c>
      <c r="T39" s="31">
        <v>2.7586997339030033E-3</v>
      </c>
      <c r="U39" s="30">
        <v>1.4999999999999999E-2</v>
      </c>
      <c r="V39" s="32">
        <v>6.7769008103303355E-7</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56.784887671922199</v>
      </c>
      <c r="R40" s="32">
        <v>1.1848641697354135E-3</v>
      </c>
      <c r="S40" s="33">
        <v>45.903357539227898</v>
      </c>
      <c r="T40" s="31">
        <v>1.0715752793681681E-3</v>
      </c>
      <c r="U40" s="30">
        <v>0</v>
      </c>
      <c r="V40" s="32">
        <v>0</v>
      </c>
      <c r="W40" s="33">
        <v>0</v>
      </c>
      <c r="X40" s="32">
        <v>0</v>
      </c>
    </row>
    <row r="41" spans="1:24" x14ac:dyDescent="0.3">
      <c r="A41" s="29"/>
      <c r="B41" s="34"/>
      <c r="C41" s="35"/>
      <c r="D41" s="23"/>
      <c r="E41" s="23" t="s">
        <v>17</v>
      </c>
      <c r="F41" s="23" t="s">
        <v>19</v>
      </c>
      <c r="G41" s="30">
        <v>19.521000000000001</v>
      </c>
      <c r="H41" s="31">
        <v>5.6281325971041984E-4</v>
      </c>
      <c r="I41" s="30">
        <v>10.059462264540226</v>
      </c>
      <c r="J41" s="32">
        <v>7.4936619423716271E-4</v>
      </c>
      <c r="K41" s="33">
        <v>6.6735151044728394</v>
      </c>
      <c r="L41" s="31">
        <v>1.871199664905412E-3</v>
      </c>
      <c r="M41" s="30">
        <v>0</v>
      </c>
      <c r="N41" s="32">
        <v>0</v>
      </c>
      <c r="O41" s="33">
        <v>0</v>
      </c>
      <c r="P41" s="31">
        <v>0</v>
      </c>
      <c r="Q41" s="30">
        <v>22.801190011052448</v>
      </c>
      <c r="R41" s="32">
        <v>4.7576589791835621E-4</v>
      </c>
      <c r="S41" s="33">
        <v>17.918642460772098</v>
      </c>
      <c r="T41" s="31">
        <v>4.1829563958129472E-4</v>
      </c>
      <c r="U41" s="30">
        <v>0</v>
      </c>
      <c r="V41" s="32">
        <v>0</v>
      </c>
      <c r="W41" s="33">
        <v>0</v>
      </c>
      <c r="X41" s="32">
        <v>0</v>
      </c>
    </row>
    <row r="42" spans="1:24" x14ac:dyDescent="0.3">
      <c r="A42" s="29"/>
      <c r="B42" s="34"/>
      <c r="C42" s="35"/>
      <c r="D42" s="23" t="s">
        <v>37</v>
      </c>
      <c r="E42" s="23" t="s">
        <v>17</v>
      </c>
      <c r="F42" s="23" t="s">
        <v>18</v>
      </c>
      <c r="G42" s="30">
        <v>9.9378945064503803</v>
      </c>
      <c r="H42" s="31">
        <v>2.8652112093814928E-4</v>
      </c>
      <c r="I42" s="30">
        <v>8.0357487250488226</v>
      </c>
      <c r="J42" s="32">
        <v>5.986123593467443E-4</v>
      </c>
      <c r="K42" s="33">
        <v>7.1154812138908197</v>
      </c>
      <c r="L42" s="31">
        <v>1.9951233876955472E-3</v>
      </c>
      <c r="M42" s="30">
        <v>83.626000000000005</v>
      </c>
      <c r="N42" s="32">
        <v>3.1876937364341856E-2</v>
      </c>
      <c r="O42" s="33">
        <v>150.28699999999998</v>
      </c>
      <c r="P42" s="31">
        <v>8.7725239789323683E-3</v>
      </c>
      <c r="Q42" s="30">
        <v>4.6220118149258731</v>
      </c>
      <c r="R42" s="32">
        <v>9.6442141846611411E-5</v>
      </c>
      <c r="S42" s="33">
        <v>3.313128571617959</v>
      </c>
      <c r="T42" s="31">
        <v>7.7342200332082512E-5</v>
      </c>
      <c r="U42" s="30">
        <v>0</v>
      </c>
      <c r="V42" s="32">
        <v>0</v>
      </c>
      <c r="W42" s="33">
        <v>2E-3</v>
      </c>
      <c r="X42" s="32">
        <v>8.650926881933449E-4</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737.22605452110145</v>
      </c>
      <c r="R43" s="32">
        <v>1.5382838160114487E-2</v>
      </c>
      <c r="S43" s="33">
        <v>737.22605452110145</v>
      </c>
      <c r="T43" s="31">
        <v>1.7209922273241834E-2</v>
      </c>
      <c r="U43" s="30">
        <v>0</v>
      </c>
      <c r="V43" s="32">
        <v>0</v>
      </c>
      <c r="W43" s="33">
        <v>0</v>
      </c>
      <c r="X43" s="32">
        <v>0</v>
      </c>
    </row>
    <row r="44" spans="1:24" x14ac:dyDescent="0.3">
      <c r="A44" s="29"/>
      <c r="B44" s="34"/>
      <c r="C44" s="35"/>
      <c r="D44" s="23"/>
      <c r="E44" s="23" t="s">
        <v>17</v>
      </c>
      <c r="F44" s="23" t="s">
        <v>19</v>
      </c>
      <c r="G44" s="30">
        <v>3.3351054935496141</v>
      </c>
      <c r="H44" s="31">
        <v>9.6154991767982519E-5</v>
      </c>
      <c r="I44" s="30">
        <v>2.310262415609099</v>
      </c>
      <c r="J44" s="32">
        <v>1.7209991036765143E-4</v>
      </c>
      <c r="K44" s="33">
        <v>1.5441473213223962</v>
      </c>
      <c r="L44" s="31">
        <v>4.3296642099250931E-4</v>
      </c>
      <c r="M44" s="30">
        <v>0</v>
      </c>
      <c r="N44" s="32">
        <v>0</v>
      </c>
      <c r="O44" s="33">
        <v>0</v>
      </c>
      <c r="P44" s="31">
        <v>0</v>
      </c>
      <c r="Q44" s="30">
        <v>3441.3118997105994</v>
      </c>
      <c r="R44" s="32">
        <v>7.180585071170878E-2</v>
      </c>
      <c r="S44" s="33">
        <v>3169.4898714283854</v>
      </c>
      <c r="T44" s="31">
        <v>7.3989075668985993E-2</v>
      </c>
      <c r="U44" s="30">
        <v>0</v>
      </c>
      <c r="V44" s="32">
        <v>0</v>
      </c>
      <c r="W44" s="33">
        <v>0</v>
      </c>
      <c r="X44" s="32">
        <v>0</v>
      </c>
    </row>
    <row r="45" spans="1:24" x14ac:dyDescent="0.3">
      <c r="A45" s="29"/>
      <c r="B45" s="34"/>
      <c r="C45" s="35"/>
      <c r="D45" s="23" t="s">
        <v>38</v>
      </c>
      <c r="E45" s="23" t="s">
        <v>17</v>
      </c>
      <c r="F45" s="23" t="s">
        <v>18</v>
      </c>
      <c r="G45" s="30">
        <v>0.47865383127407385</v>
      </c>
      <c r="H45" s="31">
        <v>1.3800149738857784E-5</v>
      </c>
      <c r="I45" s="30">
        <v>0.32752806893212988</v>
      </c>
      <c r="J45" s="32">
        <v>2.4398765666301265E-5</v>
      </c>
      <c r="K45" s="33">
        <v>0.27014790914024667</v>
      </c>
      <c r="L45" s="31">
        <v>7.5747288969095429E-5</v>
      </c>
      <c r="M45" s="30">
        <v>1.0179999999999998</v>
      </c>
      <c r="N45" s="32">
        <v>3.8804584981823835E-4</v>
      </c>
      <c r="O45" s="33">
        <v>7.7970000000000015</v>
      </c>
      <c r="P45" s="31">
        <v>4.5512499060953841E-4</v>
      </c>
      <c r="Q45" s="30">
        <v>11.349499042560213</v>
      </c>
      <c r="R45" s="32">
        <v>2.3681678896100505E-4</v>
      </c>
      <c r="S45" s="33">
        <v>5.726</v>
      </c>
      <c r="T45" s="31">
        <v>1.3366865472571565E-4</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3.0346168725926142E-2</v>
      </c>
      <c r="H47" s="31">
        <v>8.7491553405875158E-7</v>
      </c>
      <c r="I47" s="30">
        <v>2.111603265852361E-2</v>
      </c>
      <c r="J47" s="32">
        <v>1.5730106256756961E-6</v>
      </c>
      <c r="K47" s="33">
        <v>1.632202807196639E-2</v>
      </c>
      <c r="L47" s="31">
        <v>4.5765646710486949E-6</v>
      </c>
      <c r="M47" s="30">
        <v>0</v>
      </c>
      <c r="N47" s="32">
        <v>0</v>
      </c>
      <c r="O47" s="33">
        <v>0</v>
      </c>
      <c r="P47" s="31">
        <v>0</v>
      </c>
      <c r="Q47" s="30">
        <v>105.46240622940215</v>
      </c>
      <c r="R47" s="32">
        <v>2.2005613028109662E-3</v>
      </c>
      <c r="S47" s="33">
        <v>97.805000000000035</v>
      </c>
      <c r="T47" s="31">
        <v>2.2831754759777547E-3</v>
      </c>
      <c r="U47" s="30">
        <v>0</v>
      </c>
      <c r="V47" s="32">
        <v>0</v>
      </c>
      <c r="W47" s="33">
        <v>0</v>
      </c>
      <c r="X47" s="32">
        <v>0</v>
      </c>
    </row>
    <row r="48" spans="1:24" x14ac:dyDescent="0.3">
      <c r="A48" s="29"/>
      <c r="B48" s="34"/>
      <c r="C48" s="35"/>
      <c r="D48" s="23" t="s">
        <v>39</v>
      </c>
      <c r="E48" s="23" t="s">
        <v>17</v>
      </c>
      <c r="F48" s="23" t="s">
        <v>18</v>
      </c>
      <c r="G48" s="30">
        <v>33.977758092568372</v>
      </c>
      <c r="H48" s="31">
        <v>9.7961850262437899E-4</v>
      </c>
      <c r="I48" s="30">
        <v>25.89865465981957</v>
      </c>
      <c r="J48" s="32">
        <v>1.9292856584097525E-3</v>
      </c>
      <c r="K48" s="33">
        <v>22.435428939945847</v>
      </c>
      <c r="L48" s="31">
        <v>6.2907128338255359E-3</v>
      </c>
      <c r="M48" s="30">
        <v>366.68999999999994</v>
      </c>
      <c r="N48" s="32">
        <v>0.13977655468551065</v>
      </c>
      <c r="O48" s="33">
        <v>514.64999999999986</v>
      </c>
      <c r="P48" s="31">
        <v>3.0041051227035893E-2</v>
      </c>
      <c r="Q48" s="30">
        <v>36.059280633203613</v>
      </c>
      <c r="R48" s="32">
        <v>7.5240704631776545E-4</v>
      </c>
      <c r="S48" s="33">
        <v>30.14222693599617</v>
      </c>
      <c r="T48" s="31">
        <v>7.036449397435973E-4</v>
      </c>
      <c r="U48" s="30">
        <v>0</v>
      </c>
      <c r="V48" s="32">
        <v>0</v>
      </c>
      <c r="W48" s="33">
        <v>3.6999999999999998E-2</v>
      </c>
      <c r="X48" s="32">
        <v>1.6004214731576878E-2</v>
      </c>
    </row>
    <row r="49" spans="1:24" x14ac:dyDescent="0.3">
      <c r="A49" s="29"/>
      <c r="B49" s="34"/>
      <c r="C49" s="35"/>
      <c r="D49" s="23"/>
      <c r="E49" s="23" t="s">
        <v>17</v>
      </c>
      <c r="F49" s="23" t="s">
        <v>22</v>
      </c>
      <c r="G49" s="30">
        <v>21.984241907431624</v>
      </c>
      <c r="H49" s="31">
        <v>6.3383140465058199E-4</v>
      </c>
      <c r="I49" s="30">
        <v>14.347507237014483</v>
      </c>
      <c r="J49" s="32">
        <v>1.0687983723435238E-3</v>
      </c>
      <c r="K49" s="33">
        <v>10.989576148728439</v>
      </c>
      <c r="L49" s="31">
        <v>3.0813882766475807E-3</v>
      </c>
      <c r="M49" s="30">
        <v>0</v>
      </c>
      <c r="N49" s="32">
        <v>0</v>
      </c>
      <c r="O49" s="33">
        <v>0</v>
      </c>
      <c r="P49" s="31">
        <v>0</v>
      </c>
      <c r="Q49" s="30">
        <v>3483.0647360265812</v>
      </c>
      <c r="R49" s="32">
        <v>7.2677058558794055E-2</v>
      </c>
      <c r="S49" s="33">
        <v>2507.4877730639955</v>
      </c>
      <c r="T49" s="31">
        <v>5.8535193392707803E-2</v>
      </c>
      <c r="U49" s="30">
        <v>0</v>
      </c>
      <c r="V49" s="32">
        <v>0</v>
      </c>
      <c r="W49" s="33">
        <v>0</v>
      </c>
      <c r="X49" s="32">
        <v>0</v>
      </c>
    </row>
    <row r="50" spans="1:24" x14ac:dyDescent="0.3">
      <c r="A50" s="29"/>
      <c r="B50" s="34"/>
      <c r="C50" s="35"/>
      <c r="D50" s="23" t="s">
        <v>40</v>
      </c>
      <c r="E50" s="23" t="s">
        <v>17</v>
      </c>
      <c r="F50" s="23" t="s">
        <v>18</v>
      </c>
      <c r="G50" s="30">
        <v>37.441816322033034</v>
      </c>
      <c r="H50" s="31">
        <v>1.0794913525783625E-3</v>
      </c>
      <c r="I50" s="30">
        <v>28.168771313790344</v>
      </c>
      <c r="J50" s="32">
        <v>2.0983949639296964E-3</v>
      </c>
      <c r="K50" s="33">
        <v>24.499418610776786</v>
      </c>
      <c r="L50" s="31">
        <v>6.8694388455249073E-3</v>
      </c>
      <c r="M50" s="30">
        <v>15.53</v>
      </c>
      <c r="N50" s="32">
        <v>5.9197957246338341E-3</v>
      </c>
      <c r="O50" s="33">
        <v>44.203999999999994</v>
      </c>
      <c r="P50" s="31">
        <v>2.5802674214318367E-3</v>
      </c>
      <c r="Q50" s="30">
        <v>184.01321215592068</v>
      </c>
      <c r="R50" s="32">
        <v>3.839589559482015E-3</v>
      </c>
      <c r="S50" s="33">
        <v>158.75845130365391</v>
      </c>
      <c r="T50" s="31">
        <v>3.706082537914331E-3</v>
      </c>
      <c r="U50" s="30">
        <v>0</v>
      </c>
      <c r="V50" s="32">
        <v>0</v>
      </c>
      <c r="W50" s="33">
        <v>0</v>
      </c>
      <c r="X50" s="32">
        <v>0</v>
      </c>
    </row>
    <row r="51" spans="1:24" x14ac:dyDescent="0.3">
      <c r="A51" s="29"/>
      <c r="B51" s="34"/>
      <c r="C51" s="35"/>
      <c r="D51" s="23"/>
      <c r="E51" s="23" t="s">
        <v>17</v>
      </c>
      <c r="F51" s="23" t="s">
        <v>22</v>
      </c>
      <c r="G51" s="30">
        <v>32.365183677966954</v>
      </c>
      <c r="H51" s="31">
        <v>9.3312609635382699E-4</v>
      </c>
      <c r="I51" s="30">
        <v>23.525009492364283</v>
      </c>
      <c r="J51" s="32">
        <v>1.7524641346713067E-3</v>
      </c>
      <c r="K51" s="33">
        <v>20.922206426401978</v>
      </c>
      <c r="L51" s="31">
        <v>5.8664174788374563E-3</v>
      </c>
      <c r="M51" s="30">
        <v>0</v>
      </c>
      <c r="N51" s="32">
        <v>0</v>
      </c>
      <c r="O51" s="33">
        <v>0</v>
      </c>
      <c r="P51" s="31">
        <v>0</v>
      </c>
      <c r="Q51" s="30">
        <v>1244.0132926573669</v>
      </c>
      <c r="R51" s="32">
        <v>2.5957377703383484E-2</v>
      </c>
      <c r="S51" s="33">
        <v>1206.5535486963461</v>
      </c>
      <c r="T51" s="31">
        <v>2.8165977944250582E-2</v>
      </c>
      <c r="U51" s="30">
        <v>0</v>
      </c>
      <c r="V51" s="32">
        <v>0</v>
      </c>
      <c r="W51" s="33">
        <v>0</v>
      </c>
      <c r="X51" s="32">
        <v>0</v>
      </c>
    </row>
    <row r="52" spans="1:24" x14ac:dyDescent="0.3">
      <c r="A52" s="29"/>
      <c r="B52" s="34"/>
      <c r="C52" s="35"/>
      <c r="D52" s="23" t="s">
        <v>41</v>
      </c>
      <c r="E52" s="23" t="s">
        <v>17</v>
      </c>
      <c r="F52" s="23" t="s">
        <v>18</v>
      </c>
      <c r="G52" s="30">
        <v>3.2199160555920341</v>
      </c>
      <c r="H52" s="31">
        <v>9.2833945558202453E-5</v>
      </c>
      <c r="I52" s="30">
        <v>2.2781013223654152</v>
      </c>
      <c r="J52" s="32">
        <v>1.6970411271835954E-4</v>
      </c>
      <c r="K52" s="33">
        <v>1.9103330783475192</v>
      </c>
      <c r="L52" s="31">
        <v>5.3564194582638488E-4</v>
      </c>
      <c r="M52" s="30">
        <v>5.9740000000000002</v>
      </c>
      <c r="N52" s="32">
        <v>2.2771963721160671E-3</v>
      </c>
      <c r="O52" s="33">
        <v>29.894999999999992</v>
      </c>
      <c r="P52" s="31">
        <v>1.7450252140915922E-3</v>
      </c>
      <c r="Q52" s="30">
        <v>5.3770608176926366E-4</v>
      </c>
      <c r="R52" s="32">
        <v>1.1219687072697074E-8</v>
      </c>
      <c r="S52" s="33">
        <v>2.7128113872383446E-4</v>
      </c>
      <c r="T52" s="31">
        <v>6.3328300498908841E-9</v>
      </c>
      <c r="U52" s="30">
        <v>0</v>
      </c>
      <c r="V52" s="32">
        <v>0</v>
      </c>
      <c r="W52" s="33">
        <v>0</v>
      </c>
      <c r="X52" s="32">
        <v>0</v>
      </c>
    </row>
    <row r="53" spans="1:24" x14ac:dyDescent="0.3">
      <c r="A53" s="29"/>
      <c r="B53" s="34"/>
      <c r="C53" s="35"/>
      <c r="D53" s="23"/>
      <c r="E53" s="23" t="s">
        <v>17</v>
      </c>
      <c r="F53" s="23" t="s">
        <v>22</v>
      </c>
      <c r="G53" s="30">
        <v>19.438083944407985</v>
      </c>
      <c r="H53" s="31">
        <v>5.6042269285779586E-4</v>
      </c>
      <c r="I53" s="30">
        <v>13.297441905014065</v>
      </c>
      <c r="J53" s="32">
        <v>9.9057515912910447E-4</v>
      </c>
      <c r="K53" s="33">
        <v>9.2691672843612274</v>
      </c>
      <c r="L53" s="31">
        <v>2.5989995444565682E-3</v>
      </c>
      <c r="M53" s="30">
        <v>0</v>
      </c>
      <c r="N53" s="32">
        <v>0</v>
      </c>
      <c r="O53" s="33">
        <v>0</v>
      </c>
      <c r="P53" s="31">
        <v>0</v>
      </c>
      <c r="Q53" s="30">
        <v>1220.0042275785152</v>
      </c>
      <c r="R53" s="32">
        <v>2.5456408482045334E-2</v>
      </c>
      <c r="S53" s="33">
        <v>1177.5945182996866</v>
      </c>
      <c r="T53" s="31">
        <v>2.748995373270979E-2</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9.0865267121103148</v>
      </c>
      <c r="R54" s="32">
        <v>1.8959797879193022E-4</v>
      </c>
      <c r="S54" s="33">
        <v>9.0865267121103148</v>
      </c>
      <c r="T54" s="31">
        <v>2.1211732478817081E-4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238.75440612070537</v>
      </c>
      <c r="R55" s="32">
        <v>4.9818103509036184E-3</v>
      </c>
      <c r="S55" s="33">
        <v>238.75440612070537</v>
      </c>
      <c r="T55" s="31">
        <v>5.5735208305958536E-3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2.9808706780610135</v>
      </c>
      <c r="R56" s="32">
        <v>6.2198359561003316E-5</v>
      </c>
      <c r="S56" s="33">
        <v>2.9808706780610135</v>
      </c>
      <c r="T56" s="31">
        <v>6.9585919218956952E-5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7.3319999999999999</v>
      </c>
      <c r="H58" s="31">
        <v>2.1139013473678593E-4</v>
      </c>
      <c r="I58" s="30">
        <v>3.7397152142697165</v>
      </c>
      <c r="J58" s="32">
        <v>2.7858508575817983E-4</v>
      </c>
      <c r="K58" s="33">
        <v>2.4758351921210124</v>
      </c>
      <c r="L58" s="31">
        <v>6.9420416517118556E-4</v>
      </c>
      <c r="M58" s="30">
        <v>0</v>
      </c>
      <c r="N58" s="32">
        <v>0</v>
      </c>
      <c r="O58" s="33">
        <v>0</v>
      </c>
      <c r="P58" s="31">
        <v>0</v>
      </c>
      <c r="Q58" s="30">
        <v>8.3139617279832656</v>
      </c>
      <c r="R58" s="32">
        <v>1.7347776431210181E-4</v>
      </c>
      <c r="S58" s="33">
        <v>6.6059999999999999</v>
      </c>
      <c r="T58" s="31">
        <v>1.5421151469054796E-4</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3743.239287978372</v>
      </c>
      <c r="R59" s="32">
        <v>7.8105818165851784E-2</v>
      </c>
      <c r="S59" s="33">
        <v>3743.239287978372</v>
      </c>
      <c r="T59" s="31">
        <v>8.7382773304316236E-2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215.63225655487855</v>
      </c>
      <c r="R60" s="32">
        <v>4.4993473634606061E-3</v>
      </c>
      <c r="S60" s="33">
        <v>215.63225655487855</v>
      </c>
      <c r="T60" s="31">
        <v>5.0337536935314356E-3</v>
      </c>
      <c r="U60" s="30">
        <v>0</v>
      </c>
      <c r="V60" s="32">
        <v>0</v>
      </c>
      <c r="W60" s="33">
        <v>0</v>
      </c>
      <c r="X60" s="32">
        <v>0</v>
      </c>
    </row>
    <row r="61" spans="1:24" x14ac:dyDescent="0.3">
      <c r="A61" s="29"/>
      <c r="B61" s="34"/>
      <c r="C61" s="22"/>
      <c r="D61" s="23" t="s">
        <v>48</v>
      </c>
      <c r="E61" s="23"/>
      <c r="F61" s="23"/>
      <c r="G61" s="30">
        <v>565.11599999999885</v>
      </c>
      <c r="H61" s="31">
        <v>1.6292955180293681E-2</v>
      </c>
      <c r="I61" s="30">
        <v>310.75474795900357</v>
      </c>
      <c r="J61" s="32">
        <v>2.314925954243446E-2</v>
      </c>
      <c r="K61" s="33">
        <v>209.87643820326346</v>
      </c>
      <c r="L61" s="31">
        <v>5.8847655948852481E-2</v>
      </c>
      <c r="M61" s="30">
        <v>134.37000000000003</v>
      </c>
      <c r="N61" s="32">
        <v>5.1219765068837637E-2</v>
      </c>
      <c r="O61" s="33">
        <v>227.3269999999998</v>
      </c>
      <c r="P61" s="31">
        <v>1.3269488103154346E-2</v>
      </c>
      <c r="Q61" s="30">
        <v>325.31568637196364</v>
      </c>
      <c r="R61" s="32">
        <v>6.7879838534155371E-3</v>
      </c>
      <c r="S61" s="33">
        <v>288.97300000000007</v>
      </c>
      <c r="T61" s="31">
        <v>6.7458316734289626E-3</v>
      </c>
      <c r="U61" s="30">
        <v>0.41499999999999998</v>
      </c>
      <c r="V61" s="32">
        <v>1.8749425575247263E-5</v>
      </c>
      <c r="W61" s="33">
        <v>4.0000000000000001E-3</v>
      </c>
      <c r="X61" s="32">
        <v>1.7301853763866898E-3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10308.872140580872</v>
      </c>
      <c r="R63" s="32">
        <v>0.21510323838850376</v>
      </c>
      <c r="S63" s="33">
        <v>10308.872140580872</v>
      </c>
      <c r="T63" s="31">
        <v>0.24065195088558397</v>
      </c>
      <c r="U63" s="30">
        <v>0</v>
      </c>
      <c r="V63" s="32">
        <v>0</v>
      </c>
      <c r="W63" s="33">
        <v>0</v>
      </c>
      <c r="X63" s="32">
        <v>0</v>
      </c>
    </row>
    <row r="64" spans="1:24" x14ac:dyDescent="0.3">
      <c r="A64" s="29"/>
      <c r="B64" s="34"/>
      <c r="C64" s="22"/>
      <c r="D64" s="23" t="s">
        <v>51</v>
      </c>
      <c r="E64" s="23"/>
      <c r="F64" s="23"/>
      <c r="G64" s="30">
        <v>6.7000000000000004E-2</v>
      </c>
      <c r="H64" s="31">
        <v>1.9316883561599369E-6</v>
      </c>
      <c r="I64" s="30">
        <v>4.439922128938982E-2</v>
      </c>
      <c r="J64" s="32">
        <v>3.3074606385279131E-6</v>
      </c>
      <c r="K64" s="33">
        <v>3.4763940844471347E-2</v>
      </c>
      <c r="L64" s="31">
        <v>9.7475278680896696E-6</v>
      </c>
      <c r="M64" s="30">
        <v>1E-3</v>
      </c>
      <c r="N64" s="32">
        <v>3.811845283086822E-7</v>
      </c>
      <c r="O64" s="33">
        <v>0.19100000000000003</v>
      </c>
      <c r="P64" s="31">
        <v>1.1149015417009342E-5</v>
      </c>
      <c r="Q64" s="30">
        <v>801.1089771821828</v>
      </c>
      <c r="R64" s="32">
        <v>1.6715808765892768E-2</v>
      </c>
      <c r="S64" s="33">
        <v>785.41047313873526</v>
      </c>
      <c r="T64" s="31">
        <v>1.8334747005229232E-2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572.02454589855677</v>
      </c>
      <c r="R65" s="32">
        <v>1.1935770526838614E-2</v>
      </c>
      <c r="S65" s="33">
        <v>572.02454589855677</v>
      </c>
      <c r="T65" s="31">
        <v>1.3353431980500955E-2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5.0525049599999994</v>
      </c>
      <c r="R66" s="32">
        <v>1.0542474133438416E-4</v>
      </c>
      <c r="S66" s="33">
        <v>5.0525049599999994</v>
      </c>
      <c r="T66" s="31">
        <v>1.1794647939193254E-4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192.84468020352926</v>
      </c>
      <c r="H68" s="31">
        <v>5.5599376611424507E-3</v>
      </c>
      <c r="I68" s="30">
        <v>185.50988831997472</v>
      </c>
      <c r="J68" s="32">
        <v>1.3819311146852271E-2</v>
      </c>
      <c r="K68" s="33">
        <v>128.53223672795716</v>
      </c>
      <c r="L68" s="31">
        <v>3.603939970611561E-2</v>
      </c>
      <c r="M68" s="30">
        <v>0</v>
      </c>
      <c r="N68" s="32">
        <v>0</v>
      </c>
      <c r="O68" s="33">
        <v>4.3282357066666686</v>
      </c>
      <c r="P68" s="31">
        <v>2.5264694566532462E-4</v>
      </c>
      <c r="Q68" s="30">
        <v>1024.6587419088892</v>
      </c>
      <c r="R68" s="32">
        <v>2.1380361558667356E-2</v>
      </c>
      <c r="S68" s="33">
        <v>454.05888354540451</v>
      </c>
      <c r="T68" s="31">
        <v>1.05996227959788E-2</v>
      </c>
      <c r="U68" s="30">
        <v>214.86047403333316</v>
      </c>
      <c r="V68" s="32">
        <v>9.7072541372297053E-3</v>
      </c>
      <c r="W68" s="33">
        <v>0</v>
      </c>
      <c r="X68" s="32">
        <v>0</v>
      </c>
    </row>
    <row r="69" spans="1:24" x14ac:dyDescent="0.3">
      <c r="A69" s="29"/>
      <c r="B69" s="34"/>
      <c r="C69" s="22"/>
      <c r="D69" s="23" t="s">
        <v>56</v>
      </c>
      <c r="E69" s="23"/>
      <c r="F69" s="23"/>
      <c r="G69" s="30">
        <v>2.9000000000000005E-2</v>
      </c>
      <c r="H69" s="31">
        <v>8.3610391535280864E-7</v>
      </c>
      <c r="I69" s="30">
        <v>2.0399417017271486E-2</v>
      </c>
      <c r="J69" s="32">
        <v>1.5196273014289428E-6</v>
      </c>
      <c r="K69" s="33">
        <v>1.6623712708965819E-2</v>
      </c>
      <c r="L69" s="31">
        <v>4.6611546034640852E-6</v>
      </c>
      <c r="M69" s="30">
        <v>0</v>
      </c>
      <c r="N69" s="32">
        <v>0</v>
      </c>
      <c r="O69" s="33">
        <v>0.73099999999999998</v>
      </c>
      <c r="P69" s="31">
        <v>4.2669791988658778E-5</v>
      </c>
      <c r="Q69" s="30">
        <v>0</v>
      </c>
      <c r="R69" s="32">
        <v>0</v>
      </c>
      <c r="S69" s="33">
        <v>0</v>
      </c>
      <c r="T69" s="31">
        <v>0</v>
      </c>
      <c r="U69" s="30">
        <v>0</v>
      </c>
      <c r="V69" s="32">
        <v>0</v>
      </c>
      <c r="W69" s="33">
        <v>0</v>
      </c>
      <c r="X69" s="32">
        <v>0</v>
      </c>
    </row>
    <row r="70" spans="1:24" x14ac:dyDescent="0.3">
      <c r="A70" s="29"/>
      <c r="B70" s="34"/>
      <c r="C70" s="22"/>
      <c r="D70" s="23" t="s">
        <v>48</v>
      </c>
      <c r="E70" s="23"/>
      <c r="F70" s="23"/>
      <c r="G70" s="30">
        <v>17.88508589277431</v>
      </c>
      <c r="H70" s="31">
        <v>5.1564794280585795E-4</v>
      </c>
      <c r="I70" s="30">
        <v>13.433488587724893</v>
      </c>
      <c r="J70" s="32">
        <v>1.000709774894897E-3</v>
      </c>
      <c r="K70" s="33">
        <v>9.3836506178848573</v>
      </c>
      <c r="L70" s="31">
        <v>2.6310997453211906E-3</v>
      </c>
      <c r="M70" s="30">
        <v>65.212413341510569</v>
      </c>
      <c r="N70" s="32">
        <v>2.4857963019454518E-2</v>
      </c>
      <c r="O70" s="33">
        <v>198.03025526292967</v>
      </c>
      <c r="P70" s="31">
        <v>1.1559384130684282E-2</v>
      </c>
      <c r="Q70" s="30">
        <v>23.473125037443175</v>
      </c>
      <c r="R70" s="32">
        <v>4.8978638417449536E-4</v>
      </c>
      <c r="S70" s="33">
        <v>20.355073398646617</v>
      </c>
      <c r="T70" s="31">
        <v>4.7517207091168256E-4</v>
      </c>
      <c r="U70" s="30">
        <v>72.018435501917139</v>
      </c>
      <c r="V70" s="32">
        <v>3.2537452927444356E-3</v>
      </c>
      <c r="W70" s="33">
        <v>1E-3</v>
      </c>
      <c r="X70" s="32">
        <v>4.3254634409667245E-4</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12573.837041158955</v>
      </c>
      <c r="H72" s="31">
        <v>0.36251842693521291</v>
      </c>
      <c r="I72" s="30">
        <v>6985.4650228660867</v>
      </c>
      <c r="J72" s="32">
        <v>0.52037287893750328</v>
      </c>
      <c r="K72" s="33">
        <v>698.54650228660876</v>
      </c>
      <c r="L72" s="31">
        <v>0.19586678992057263</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136.10200325924359</v>
      </c>
      <c r="R73" s="32">
        <v>2.8398821183338863E-3</v>
      </c>
      <c r="S73" s="33">
        <v>114.73398874754234</v>
      </c>
      <c r="T73" s="31">
        <v>2.6783684818720544E-3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3022.6508487847618</v>
      </c>
      <c r="R74" s="32">
        <v>6.3070137763366049E-2</v>
      </c>
      <c r="S74" s="33">
        <v>3022.6508487847618</v>
      </c>
      <c r="T74" s="31">
        <v>7.0561242169507807E-2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555.01588418507492</v>
      </c>
      <c r="R75" s="32">
        <v>1.1580870576064916E-2</v>
      </c>
      <c r="S75" s="33">
        <v>555.01588418507492</v>
      </c>
      <c r="T75" s="31">
        <v>1.2956379076217703E-2</v>
      </c>
      <c r="U75" s="30">
        <v>0</v>
      </c>
      <c r="V75" s="32">
        <v>0</v>
      </c>
      <c r="W75" s="33">
        <v>0</v>
      </c>
      <c r="X75" s="32">
        <v>0</v>
      </c>
    </row>
    <row r="76" spans="1:24" x14ac:dyDescent="0.3">
      <c r="A76" s="29"/>
      <c r="B76" s="34"/>
      <c r="C76" s="22"/>
      <c r="D76" s="23" t="s">
        <v>62</v>
      </c>
      <c r="E76" s="23"/>
      <c r="F76" s="23"/>
      <c r="G76" s="30">
        <v>17102.590207734011</v>
      </c>
      <c r="H76" s="31">
        <v>0.4930876770814141</v>
      </c>
      <c r="I76" s="30">
        <v>3282.8501386166417</v>
      </c>
      <c r="J76" s="32">
        <v>0.24455153266967727</v>
      </c>
      <c r="K76" s="33">
        <v>794.23796221627322</v>
      </c>
      <c r="L76" s="31">
        <v>0.22269790140403753</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1544.05714602947</v>
      </c>
      <c r="H79" s="31">
        <v>4.4516973287024933E-2</v>
      </c>
      <c r="I79" s="30">
        <v>801.52608281030643</v>
      </c>
      <c r="J79" s="32">
        <v>5.9708614085131985E-2</v>
      </c>
      <c r="K79" s="33">
        <v>260.82977765138259</v>
      </c>
      <c r="L79" s="31">
        <v>7.3134560257682057E-2</v>
      </c>
      <c r="M79" s="30">
        <v>0</v>
      </c>
      <c r="N79" s="32">
        <v>0</v>
      </c>
      <c r="O79" s="33">
        <v>0</v>
      </c>
      <c r="P79" s="31">
        <v>0</v>
      </c>
      <c r="Q79" s="30">
        <v>143.12352517314358</v>
      </c>
      <c r="R79" s="32">
        <v>2.9863920450745847E-3</v>
      </c>
      <c r="S79" s="33">
        <v>143.12352517314358</v>
      </c>
      <c r="T79" s="31">
        <v>3.3410983355739087E-3</v>
      </c>
      <c r="U79" s="30">
        <v>0</v>
      </c>
      <c r="V79" s="32">
        <v>0</v>
      </c>
      <c r="W79" s="33">
        <v>0</v>
      </c>
      <c r="X79" s="32">
        <v>0</v>
      </c>
    </row>
    <row r="80" spans="1:24" x14ac:dyDescent="0.3">
      <c r="A80" s="29"/>
      <c r="B80" s="34"/>
      <c r="C80" s="22"/>
      <c r="D80" s="23" t="s">
        <v>66</v>
      </c>
      <c r="E80" s="23"/>
      <c r="F80" s="23"/>
      <c r="G80" s="30">
        <v>708.26481284249996</v>
      </c>
      <c r="H80" s="31">
        <v>2.0420102866353047E-2</v>
      </c>
      <c r="I80" s="30">
        <v>354.13240747609996</v>
      </c>
      <c r="J80" s="32">
        <v>2.6380620302325703E-2</v>
      </c>
      <c r="K80" s="33">
        <v>271.28574367549999</v>
      </c>
      <c r="L80" s="31">
        <v>7.6066328570827471E-2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22.495498585604942</v>
      </c>
      <c r="H81" s="31">
        <v>6.4857153259440892E-4</v>
      </c>
      <c r="I81" s="30">
        <v>21.595678642180744</v>
      </c>
      <c r="J81" s="32">
        <v>1.6087412120531891E-3</v>
      </c>
      <c r="K81" s="33">
        <v>20.245948727044446</v>
      </c>
      <c r="L81" s="31">
        <v>5.6768002890030629E-3</v>
      </c>
      <c r="M81" s="30">
        <v>49.505433834215538</v>
      </c>
      <c r="N81" s="32">
        <v>1.8870705444812123E-2</v>
      </c>
      <c r="O81" s="33">
        <v>342.93622015702158</v>
      </c>
      <c r="P81" s="31">
        <v>2.0017807359065668E-2</v>
      </c>
      <c r="Q81" s="30">
        <v>32.363206323604238</v>
      </c>
      <c r="R81" s="32">
        <v>6.7528536486924752E-4</v>
      </c>
      <c r="S81" s="33">
        <v>25.731819217965366</v>
      </c>
      <c r="T81" s="31">
        <v>6.0068768049436738E-4</v>
      </c>
      <c r="U81" s="30">
        <v>175.25706503687002</v>
      </c>
      <c r="V81" s="32">
        <v>7.9179983070965382E-3</v>
      </c>
      <c r="W81" s="33">
        <v>0</v>
      </c>
      <c r="X81" s="32">
        <v>0</v>
      </c>
    </row>
    <row r="82" spans="1:24" x14ac:dyDescent="0.3">
      <c r="A82" s="29"/>
      <c r="B82" s="34"/>
      <c r="C82" s="22">
        <v>5</v>
      </c>
      <c r="D82" s="23" t="s">
        <v>68</v>
      </c>
      <c r="E82" s="23"/>
      <c r="F82" s="23"/>
      <c r="G82" s="30">
        <v>115.76300000000003</v>
      </c>
      <c r="H82" s="31">
        <v>3.3375826742409378E-3</v>
      </c>
      <c r="I82" s="30">
        <v>45.393110341471953</v>
      </c>
      <c r="J82" s="32">
        <v>3.3814990748644311E-3</v>
      </c>
      <c r="K82" s="33">
        <v>40.064068676655872</v>
      </c>
      <c r="L82" s="31">
        <v>1.1233640848772427E-2</v>
      </c>
      <c r="M82" s="30">
        <v>247.60900000000001</v>
      </c>
      <c r="N82" s="32">
        <v>9.4384719869984479E-2</v>
      </c>
      <c r="O82" s="33">
        <v>540.74300000000005</v>
      </c>
      <c r="P82" s="31">
        <v>3.1564146825339694E-2</v>
      </c>
      <c r="Q82" s="30">
        <v>253.92847281605839</v>
      </c>
      <c r="R82" s="32">
        <v>5.2984299423761792E-3</v>
      </c>
      <c r="S82" s="33">
        <v>177.71799999999999</v>
      </c>
      <c r="T82" s="31">
        <v>4.1486772582159858E-3</v>
      </c>
      <c r="U82" s="30">
        <v>21.450000000000003</v>
      </c>
      <c r="V82" s="32">
        <v>9.6909681587723819E-4</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3.9344388037371281E-2</v>
      </c>
      <c r="H86" s="31">
        <v>1.1343447201795285E-6</v>
      </c>
      <c r="I86" s="30">
        <v>3.8612582419876175E-2</v>
      </c>
      <c r="J86" s="32">
        <v>2.8763927113328531E-6</v>
      </c>
      <c r="K86" s="33">
        <v>3.6621835582063597E-2</v>
      </c>
      <c r="L86" s="31">
        <v>1.0268466527250278E-5</v>
      </c>
      <c r="M86" s="30">
        <v>6.3689386756251524E-4</v>
      </c>
      <c r="N86" s="32">
        <v>2.4277408848950966E-7</v>
      </c>
      <c r="O86" s="33">
        <v>3.3118481113250789E-2</v>
      </c>
      <c r="P86" s="31">
        <v>1.9331856362280928E-6</v>
      </c>
      <c r="Q86" s="30">
        <v>4.2764589281438455E-2</v>
      </c>
      <c r="R86" s="32">
        <v>8.9231891882533189E-7</v>
      </c>
      <c r="S86" s="33">
        <v>3.2275161721840341E-2</v>
      </c>
      <c r="T86" s="31">
        <v>7.534365086296387E-7</v>
      </c>
      <c r="U86" s="30">
        <v>0.50850301759125993</v>
      </c>
      <c r="V86" s="32">
        <v>2.2973830079797536E-5</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1821.041611134518</v>
      </c>
      <c r="R87" s="32">
        <v>3.7997556129664198E-2</v>
      </c>
      <c r="S87" s="33">
        <v>11.569139758354449</v>
      </c>
      <c r="T87" s="31">
        <v>2.7007183860164693E-4</v>
      </c>
      <c r="U87" s="30">
        <v>0</v>
      </c>
      <c r="V87" s="32">
        <v>0</v>
      </c>
      <c r="W87" s="33">
        <v>0</v>
      </c>
      <c r="X87" s="32">
        <v>0</v>
      </c>
    </row>
    <row r="88" spans="1:24" x14ac:dyDescent="0.3">
      <c r="A88" s="29"/>
      <c r="B88" s="21"/>
      <c r="C88" s="22">
        <v>8</v>
      </c>
      <c r="D88" s="23" t="s">
        <v>48</v>
      </c>
      <c r="E88" s="23"/>
      <c r="F88" s="23"/>
      <c r="G88" s="30">
        <v>52.863868436274878</v>
      </c>
      <c r="H88" s="31">
        <v>1.5241271510436267E-3</v>
      </c>
      <c r="I88" s="30">
        <v>46.71335760021833</v>
      </c>
      <c r="J88" s="32">
        <v>3.479849129541438E-3</v>
      </c>
      <c r="K88" s="33">
        <v>41.19479688425163</v>
      </c>
      <c r="L88" s="31">
        <v>1.1550687893699946E-2</v>
      </c>
      <c r="M88" s="30">
        <v>0.44960461146136338</v>
      </c>
      <c r="N88" s="32">
        <v>1.7138232174530811E-4</v>
      </c>
      <c r="O88" s="33">
        <v>10.380792376508587</v>
      </c>
      <c r="P88" s="31">
        <v>6.0594562432705369E-4</v>
      </c>
      <c r="Q88" s="30">
        <v>0.13987045863581637</v>
      </c>
      <c r="R88" s="32">
        <v>2.9185140912761464E-6</v>
      </c>
      <c r="S88" s="33">
        <v>0.11571112679225104</v>
      </c>
      <c r="T88" s="31">
        <v>2.7011789478024642E-6</v>
      </c>
      <c r="U88" s="30">
        <v>459.56283156715841</v>
      </c>
      <c r="V88" s="32">
        <v>2.0762744837634531E-2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158.85395299999999</v>
      </c>
      <c r="H91" s="31">
        <v>4.5799452438817587E-3</v>
      </c>
      <c r="I91" s="30">
        <v>122.05667800000001</v>
      </c>
      <c r="J91" s="32">
        <v>9.0924490662395562E-3</v>
      </c>
      <c r="K91" s="33">
        <v>64.887208000000001</v>
      </c>
      <c r="L91" s="31">
        <v>1.8193848364090704E-2</v>
      </c>
      <c r="M91" s="30">
        <v>4.4980140000000004</v>
      </c>
      <c r="N91" s="32">
        <v>1.7145733449158488E-3</v>
      </c>
      <c r="O91" s="33">
        <v>1099.4003580000001</v>
      </c>
      <c r="P91" s="31">
        <v>6.4173987124647058E-2</v>
      </c>
      <c r="Q91" s="30">
        <v>4190.5491259999999</v>
      </c>
      <c r="R91" s="32">
        <v>8.7439312015555076E-2</v>
      </c>
      <c r="S91" s="33">
        <v>3768.5613720000001</v>
      </c>
      <c r="T91" s="31">
        <v>8.7973896061218526E-2</v>
      </c>
      <c r="U91" s="30">
        <v>7537.5952029999999</v>
      </c>
      <c r="V91" s="32">
        <v>0.340543566927685</v>
      </c>
      <c r="W91" s="33">
        <v>1.3253490000000001</v>
      </c>
      <c r="X91" s="32">
        <v>0.5732748646021808</v>
      </c>
    </row>
    <row r="92" spans="1:24" x14ac:dyDescent="0.3">
      <c r="A92" s="29"/>
      <c r="B92" s="21"/>
      <c r="C92" s="22"/>
      <c r="D92" s="23" t="s">
        <v>78</v>
      </c>
      <c r="E92" s="23"/>
      <c r="F92" s="23"/>
      <c r="G92" s="30">
        <v>2.923816</v>
      </c>
      <c r="H92" s="31">
        <v>8.4297034667971967E-5</v>
      </c>
      <c r="I92" s="30">
        <v>2.2424680000000001</v>
      </c>
      <c r="J92" s="32">
        <v>1.670496560022065E-4</v>
      </c>
      <c r="K92" s="33">
        <v>1.183905</v>
      </c>
      <c r="L92" s="31">
        <v>3.3195738746362463E-4</v>
      </c>
      <c r="M92" s="30">
        <v>8.8162000000000004E-2</v>
      </c>
      <c r="N92" s="32">
        <v>3.3605990384750041E-5</v>
      </c>
      <c r="O92" s="33">
        <v>10.534046999999999</v>
      </c>
      <c r="P92" s="31">
        <v>6.14891373856026E-4</v>
      </c>
      <c r="Q92" s="30">
        <v>81.397407999999999</v>
      </c>
      <c r="R92" s="32">
        <v>1.6984249895104176E-3</v>
      </c>
      <c r="S92" s="33">
        <v>73.200709000000003</v>
      </c>
      <c r="T92" s="31">
        <v>1.7088089935379999E-3</v>
      </c>
      <c r="U92" s="30">
        <v>140.249223</v>
      </c>
      <c r="V92" s="32">
        <v>6.3363671533126671E-3</v>
      </c>
      <c r="W92" s="33">
        <v>2.5943000000000001E-2</v>
      </c>
      <c r="X92" s="32">
        <v>1.1221549804899974E-2</v>
      </c>
    </row>
    <row r="93" spans="1:24" x14ac:dyDescent="0.3">
      <c r="A93" s="29"/>
      <c r="B93" s="21"/>
      <c r="C93" s="22"/>
      <c r="D93" s="23" t="s">
        <v>79</v>
      </c>
      <c r="E93" s="23"/>
      <c r="F93" s="23"/>
      <c r="G93" s="30">
        <v>12.650979</v>
      </c>
      <c r="H93" s="31">
        <v>3.6474251982572959E-4</v>
      </c>
      <c r="I93" s="30">
        <v>9.9034700000000004</v>
      </c>
      <c r="J93" s="32">
        <v>7.377457590155899E-4</v>
      </c>
      <c r="K93" s="33">
        <v>5.3449029999999995</v>
      </c>
      <c r="L93" s="31">
        <v>1.4986675756302149E-3</v>
      </c>
      <c r="M93" s="30">
        <v>0.22544699999999998</v>
      </c>
      <c r="N93" s="32">
        <v>8.5936908353607459E-5</v>
      </c>
      <c r="O93" s="33">
        <v>4.6715090000000004</v>
      </c>
      <c r="P93" s="31">
        <v>2.7268442859527692E-4</v>
      </c>
      <c r="Q93" s="30">
        <v>197.684439</v>
      </c>
      <c r="R93" s="32">
        <v>4.1248511406523879E-3</v>
      </c>
      <c r="S93" s="33">
        <v>177.77756100000002</v>
      </c>
      <c r="T93" s="31">
        <v>4.15006765967322E-3</v>
      </c>
      <c r="U93" s="30">
        <v>171.04796900000002</v>
      </c>
      <c r="V93" s="32">
        <v>7.7278341314763891E-3</v>
      </c>
      <c r="W93" s="33">
        <v>6.6362999999999991E-2</v>
      </c>
      <c r="X93" s="32">
        <v>2.8705073033287468E-2</v>
      </c>
    </row>
    <row r="94" spans="1:24" x14ac:dyDescent="0.3">
      <c r="A94" s="29"/>
      <c r="B94" s="21"/>
      <c r="C94" s="22"/>
      <c r="D94" s="23" t="s">
        <v>80</v>
      </c>
      <c r="E94" s="23"/>
      <c r="F94" s="23"/>
      <c r="G94" s="30">
        <v>14.373998</v>
      </c>
      <c r="H94" s="31">
        <v>4.1441917265770477E-4</v>
      </c>
      <c r="I94" s="30">
        <v>10.937773999999999</v>
      </c>
      <c r="J94" s="32">
        <v>8.1479485287187054E-4</v>
      </c>
      <c r="K94" s="33">
        <v>5.9360630000000008</v>
      </c>
      <c r="L94" s="31">
        <v>1.6644240587711735E-3</v>
      </c>
      <c r="M94" s="30">
        <v>0.353188</v>
      </c>
      <c r="N94" s="32">
        <v>1.3462980118428684E-4</v>
      </c>
      <c r="O94" s="33">
        <v>245.902671</v>
      </c>
      <c r="P94" s="31">
        <v>1.4353783612894112E-2</v>
      </c>
      <c r="Q94" s="30">
        <v>514.29512099999999</v>
      </c>
      <c r="R94" s="32">
        <v>1.073119779796531E-2</v>
      </c>
      <c r="S94" s="33">
        <v>462.50558100000001</v>
      </c>
      <c r="T94" s="31">
        <v>1.0796803844814096E-2</v>
      </c>
      <c r="U94" s="30">
        <v>1808.5908179999999</v>
      </c>
      <c r="V94" s="32">
        <v>8.171093720040136E-2</v>
      </c>
      <c r="W94" s="33">
        <v>0.103667</v>
      </c>
      <c r="X94" s="32">
        <v>4.4840781853469742E-2</v>
      </c>
    </row>
    <row r="95" spans="1:24" x14ac:dyDescent="0.3">
      <c r="A95" s="29"/>
      <c r="B95" s="21"/>
      <c r="C95" s="22"/>
      <c r="D95" s="23" t="s">
        <v>81</v>
      </c>
      <c r="E95" s="23"/>
      <c r="F95" s="23"/>
      <c r="G95" s="30">
        <v>0.53921200000000002</v>
      </c>
      <c r="H95" s="31">
        <v>1.5546112565697194E-5</v>
      </c>
      <c r="I95" s="30">
        <v>0.413443</v>
      </c>
      <c r="J95" s="32">
        <v>3.0798883607935659E-5</v>
      </c>
      <c r="K95" s="33">
        <v>0.21804399999999999</v>
      </c>
      <c r="L95" s="31">
        <v>6.1137774223538681E-5</v>
      </c>
      <c r="M95" s="30">
        <v>1.6837999999999999E-2</v>
      </c>
      <c r="N95" s="32">
        <v>6.4183850876615895E-6</v>
      </c>
      <c r="O95" s="33">
        <v>1.9310449999999999</v>
      </c>
      <c r="P95" s="31">
        <v>1.1271858887926073E-4</v>
      </c>
      <c r="Q95" s="30">
        <v>14.287648000000001</v>
      </c>
      <c r="R95" s="32">
        <v>2.9812372409362888E-4</v>
      </c>
      <c r="S95" s="33">
        <v>12.848879</v>
      </c>
      <c r="T95" s="31">
        <v>2.9994627500235747E-4</v>
      </c>
      <c r="U95" s="30">
        <v>24.398409999999998</v>
      </c>
      <c r="V95" s="32">
        <v>1.1023040299984784E-3</v>
      </c>
      <c r="W95" s="33">
        <v>4.9620000000000003E-3</v>
      </c>
      <c r="X95" s="32">
        <v>2.1462949594076887E-3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14.126480000000001</v>
      </c>
      <c r="H97" s="31">
        <v>4.0728293924666012E-4</v>
      </c>
      <c r="I97" s="30">
        <v>11.250197999999999</v>
      </c>
      <c r="J97" s="32">
        <v>8.3806846111369755E-4</v>
      </c>
      <c r="K97" s="33">
        <v>6.5965420000000003</v>
      </c>
      <c r="L97" s="31">
        <v>1.8496170289120102E-3</v>
      </c>
      <c r="M97" s="30">
        <v>0.36945099999999997</v>
      </c>
      <c r="N97" s="32">
        <v>1.4082900516817093E-4</v>
      </c>
      <c r="O97" s="33">
        <v>91.054716999999997</v>
      </c>
      <c r="P97" s="31">
        <v>5.315028500651426E-3</v>
      </c>
      <c r="Q97" s="30">
        <v>14.001622000000001</v>
      </c>
      <c r="R97" s="32">
        <v>2.9215555240381653E-4</v>
      </c>
      <c r="S97" s="33">
        <v>14.001622000000001</v>
      </c>
      <c r="T97" s="31">
        <v>3.2685609093922191E-4</v>
      </c>
      <c r="U97" s="30">
        <v>84.824005999999997</v>
      </c>
      <c r="V97" s="32">
        <v>3.8322924999791017E-3</v>
      </c>
      <c r="W97" s="33">
        <v>0</v>
      </c>
      <c r="X97" s="32">
        <v>0</v>
      </c>
    </row>
    <row r="98" spans="1:24" x14ac:dyDescent="0.3">
      <c r="A98" s="29"/>
      <c r="B98" s="21"/>
      <c r="C98" s="22"/>
      <c r="D98" s="23" t="s">
        <v>84</v>
      </c>
      <c r="E98" s="23"/>
      <c r="F98" s="23"/>
      <c r="G98" s="30">
        <v>92.172259999999994</v>
      </c>
      <c r="H98" s="31">
        <v>2.6574340507902433E-3</v>
      </c>
      <c r="I98" s="30">
        <v>86.633934999999994</v>
      </c>
      <c r="J98" s="32">
        <v>6.4536791784174912E-3</v>
      </c>
      <c r="K98" s="33">
        <v>72.986012000000002</v>
      </c>
      <c r="L98" s="31">
        <v>2.0464687508633513E-2</v>
      </c>
      <c r="M98" s="30">
        <v>0.54564099999999993</v>
      </c>
      <c r="N98" s="32">
        <v>2.0798990721087761E-4</v>
      </c>
      <c r="O98" s="33">
        <v>370.04319399999997</v>
      </c>
      <c r="P98" s="31">
        <v>2.1600090444321349E-2</v>
      </c>
      <c r="Q98" s="30">
        <v>30.010687000000001</v>
      </c>
      <c r="R98" s="32">
        <v>6.2619808180102527E-4</v>
      </c>
      <c r="S98" s="33">
        <v>30.010687000000001</v>
      </c>
      <c r="T98" s="31">
        <v>7.0057425055615149E-4</v>
      </c>
      <c r="U98" s="30">
        <v>277.62838399999998</v>
      </c>
      <c r="V98" s="32">
        <v>1.2543066803335345E-2</v>
      </c>
      <c r="W98" s="33">
        <v>0</v>
      </c>
      <c r="X98" s="32">
        <v>0</v>
      </c>
    </row>
    <row r="99" spans="1:24" x14ac:dyDescent="0.3">
      <c r="A99" s="29"/>
      <c r="B99" s="21"/>
      <c r="C99" s="22"/>
      <c r="D99" s="23" t="s">
        <v>85</v>
      </c>
      <c r="E99" s="23"/>
      <c r="F99" s="23"/>
      <c r="G99" s="30">
        <v>2.7832819999999998</v>
      </c>
      <c r="H99" s="31">
        <v>8.0245275094172256E-5</v>
      </c>
      <c r="I99" s="30">
        <v>2.5295299999999998</v>
      </c>
      <c r="J99" s="32">
        <v>1.8843395595712461E-4</v>
      </c>
      <c r="K99" s="33">
        <v>2.0047700000000002</v>
      </c>
      <c r="L99" s="31">
        <v>5.6212129492269299E-4</v>
      </c>
      <c r="M99" s="30">
        <v>9.9126000000000006E-2</v>
      </c>
      <c r="N99" s="32">
        <v>3.778529755312643E-5</v>
      </c>
      <c r="O99" s="33">
        <v>96.935851</v>
      </c>
      <c r="P99" s="31">
        <v>5.6583209280624096E-3</v>
      </c>
      <c r="Q99" s="30">
        <v>3.2092269999999998</v>
      </c>
      <c r="R99" s="32">
        <v>6.6963205189673225E-5</v>
      </c>
      <c r="S99" s="33">
        <v>3.2092269999999998</v>
      </c>
      <c r="T99" s="31">
        <v>7.4916705518589634E-5</v>
      </c>
      <c r="U99" s="30">
        <v>25.691651</v>
      </c>
      <c r="V99" s="32">
        <v>1.1607318032041613E-3</v>
      </c>
      <c r="W99" s="33">
        <v>0</v>
      </c>
      <c r="X99" s="32">
        <v>0</v>
      </c>
    </row>
    <row r="100" spans="1:24" x14ac:dyDescent="0.3">
      <c r="A100" s="29"/>
      <c r="B100" s="21"/>
      <c r="C100" s="22"/>
      <c r="D100" s="23" t="s">
        <v>86</v>
      </c>
      <c r="E100" s="23"/>
      <c r="F100" s="23"/>
      <c r="G100" s="30">
        <v>3.1645249999999998</v>
      </c>
      <c r="H100" s="31">
        <v>9.123695664592573E-5</v>
      </c>
      <c r="I100" s="30">
        <v>2.8760159999999999</v>
      </c>
      <c r="J100" s="32">
        <v>2.142449673559854E-4</v>
      </c>
      <c r="K100" s="33">
        <v>2.2793760000000001</v>
      </c>
      <c r="L100" s="31">
        <v>6.3911859651516543E-4</v>
      </c>
      <c r="M100" s="30">
        <v>6.9804000000000005E-2</v>
      </c>
      <c r="N100" s="32">
        <v>2.660820481405925E-5</v>
      </c>
      <c r="O100" s="33">
        <v>102.854373</v>
      </c>
      <c r="P100" s="31">
        <v>6.0037957606483196E-3</v>
      </c>
      <c r="Q100" s="30">
        <v>2.1633360000000001</v>
      </c>
      <c r="R100" s="32">
        <v>4.5139814809674392E-5</v>
      </c>
      <c r="S100" s="33">
        <v>2.1633360000000001</v>
      </c>
      <c r="T100" s="31">
        <v>5.0501259664636889E-5</v>
      </c>
      <c r="U100" s="30">
        <v>16.235658999999998</v>
      </c>
      <c r="V100" s="32">
        <v>7.3351633755564666E-4</v>
      </c>
      <c r="W100" s="33">
        <v>0</v>
      </c>
      <c r="X100" s="32">
        <v>0</v>
      </c>
    </row>
    <row r="101" spans="1:24" x14ac:dyDescent="0.3">
      <c r="A101" s="29"/>
      <c r="B101" s="21"/>
      <c r="C101" s="22"/>
      <c r="D101" s="23" t="s">
        <v>87</v>
      </c>
      <c r="E101" s="23"/>
      <c r="F101" s="23"/>
      <c r="G101" s="30">
        <v>7.2739849999999997</v>
      </c>
      <c r="H101" s="31">
        <v>2.0971749443853788E-4</v>
      </c>
      <c r="I101" s="30">
        <v>6.5867389999999997</v>
      </c>
      <c r="J101" s="32">
        <v>4.9067031686798543E-4</v>
      </c>
      <c r="K101" s="33">
        <v>5.186655</v>
      </c>
      <c r="L101" s="31">
        <v>1.4542961162214419E-3</v>
      </c>
      <c r="M101" s="30">
        <v>0.16844400000000001</v>
      </c>
      <c r="N101" s="32">
        <v>6.4208246686427666E-5</v>
      </c>
      <c r="O101" s="33">
        <v>231.48401200000001</v>
      </c>
      <c r="P101" s="31">
        <v>1.3512140411409294E-2</v>
      </c>
      <c r="Q101" s="30">
        <v>6.4525969999999999</v>
      </c>
      <c r="R101" s="32">
        <v>1.3463883262769194E-4</v>
      </c>
      <c r="S101" s="33">
        <v>6.4525969999999999</v>
      </c>
      <c r="T101" s="31">
        <v>1.5063045065965574E-4</v>
      </c>
      <c r="U101" s="30">
        <v>49.160491999999998</v>
      </c>
      <c r="V101" s="32">
        <v>2.2210385204735868E-3</v>
      </c>
      <c r="W101" s="33">
        <v>0</v>
      </c>
      <c r="X101" s="32">
        <v>0</v>
      </c>
    </row>
    <row r="102" spans="1:24" x14ac:dyDescent="0.3">
      <c r="A102" s="29"/>
      <c r="B102" s="21"/>
      <c r="C102" s="22"/>
      <c r="D102" s="23" t="s">
        <v>88</v>
      </c>
      <c r="E102" s="23"/>
      <c r="F102" s="23"/>
      <c r="G102" s="30">
        <v>209.68516699999998</v>
      </c>
      <c r="H102" s="31">
        <v>6.0454685903485348E-3</v>
      </c>
      <c r="I102" s="30">
        <v>197.42821400000003</v>
      </c>
      <c r="J102" s="32">
        <v>1.4707150886358249E-2</v>
      </c>
      <c r="K102" s="33">
        <v>155.080164</v>
      </c>
      <c r="L102" s="31">
        <v>4.3483223813456699E-2</v>
      </c>
      <c r="M102" s="30">
        <v>2.3551989999999998</v>
      </c>
      <c r="N102" s="32">
        <v>8.9776541988807984E-4</v>
      </c>
      <c r="O102" s="33">
        <v>4066.5066059999999</v>
      </c>
      <c r="P102" s="31">
        <v>0.23736934473122684</v>
      </c>
      <c r="Q102" s="30">
        <v>277.73346300000003</v>
      </c>
      <c r="R102" s="32">
        <v>5.795140970366857E-3</v>
      </c>
      <c r="S102" s="33">
        <v>277.73346300000003</v>
      </c>
      <c r="T102" s="31">
        <v>6.4834541340419716E-3</v>
      </c>
      <c r="U102" s="30">
        <v>1376.6046099999999</v>
      </c>
      <c r="V102" s="32">
        <v>6.2194085980089839E-2</v>
      </c>
      <c r="W102" s="33">
        <v>0</v>
      </c>
      <c r="X102" s="32">
        <v>0</v>
      </c>
    </row>
    <row r="103" spans="1:24" x14ac:dyDescent="0.3">
      <c r="A103" s="29"/>
      <c r="B103" s="21"/>
      <c r="C103" s="22"/>
      <c r="D103" s="23" t="s">
        <v>89</v>
      </c>
      <c r="E103" s="23"/>
      <c r="F103" s="23"/>
      <c r="G103" s="30">
        <v>14.530900000000001</v>
      </c>
      <c r="H103" s="31">
        <v>4.1894284081379744E-4</v>
      </c>
      <c r="I103" s="30">
        <v>13.803406000000001</v>
      </c>
      <c r="J103" s="32">
        <v>1.0282662780288472E-3</v>
      </c>
      <c r="K103" s="33">
        <v>11.12307</v>
      </c>
      <c r="L103" s="31">
        <v>3.1188188729459028E-3</v>
      </c>
      <c r="M103" s="30">
        <v>0.144678</v>
      </c>
      <c r="N103" s="32">
        <v>5.5149015186643518E-5</v>
      </c>
      <c r="O103" s="33">
        <v>273.62098500000002</v>
      </c>
      <c r="P103" s="31">
        <v>1.5971751728703045E-2</v>
      </c>
      <c r="Q103" s="30">
        <v>22.943503</v>
      </c>
      <c r="R103" s="32">
        <v>4.7873537744724294E-4</v>
      </c>
      <c r="S103" s="33">
        <v>22.943503</v>
      </c>
      <c r="T103" s="31">
        <v>5.3559678321785217E-4</v>
      </c>
      <c r="U103" s="30">
        <v>94.022855000000007</v>
      </c>
      <c r="V103" s="32">
        <v>4.2478904149271454E-3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5.63354</v>
      </c>
      <c r="H105" s="31">
        <v>1.6242154659643659E-4</v>
      </c>
      <c r="I105" s="30">
        <v>5.562875</v>
      </c>
      <c r="J105" s="32">
        <v>4.1439893685585452E-4</v>
      </c>
      <c r="K105" s="33">
        <v>5.45059</v>
      </c>
      <c r="L105" s="31">
        <v>1.5283013557129649E-3</v>
      </c>
      <c r="M105" s="30">
        <v>9.3349999999999995E-3</v>
      </c>
      <c r="N105" s="32">
        <v>3.5583575717615479E-6</v>
      </c>
      <c r="O105" s="33">
        <v>2.1644130000000001</v>
      </c>
      <c r="P105" s="31">
        <v>1.2634070107735832E-4</v>
      </c>
      <c r="Q105" s="30">
        <v>108.73995600000001</v>
      </c>
      <c r="R105" s="32">
        <v>2.268950119746605E-3</v>
      </c>
      <c r="S105" s="33">
        <v>100.54400200000001</v>
      </c>
      <c r="T105" s="31">
        <v>2.3471151743066129E-3</v>
      </c>
      <c r="U105" s="30">
        <v>112.127533</v>
      </c>
      <c r="V105" s="32">
        <v>5.0658477949869435E-3</v>
      </c>
      <c r="W105" s="33">
        <v>2.7569999999999999E-3</v>
      </c>
      <c r="X105" s="32">
        <v>1.1925302706745258E-3</v>
      </c>
    </row>
    <row r="106" spans="1:24" x14ac:dyDescent="0.3">
      <c r="A106" s="29"/>
      <c r="B106" s="21"/>
      <c r="C106" s="22"/>
      <c r="D106" s="23" t="s">
        <v>92</v>
      </c>
      <c r="E106" s="23"/>
      <c r="F106" s="23"/>
      <c r="G106" s="30">
        <v>48.684525999999998</v>
      </c>
      <c r="H106" s="31">
        <v>1.4036318208860553E-3</v>
      </c>
      <c r="I106" s="30">
        <v>40.743020000000001</v>
      </c>
      <c r="J106" s="32">
        <v>3.0350968109649811E-3</v>
      </c>
      <c r="K106" s="33">
        <v>28.124047000000001</v>
      </c>
      <c r="L106" s="31">
        <v>7.8857553325851239E-3</v>
      </c>
      <c r="M106" s="30">
        <v>1.049129</v>
      </c>
      <c r="N106" s="32">
        <v>3.9991174299995938E-4</v>
      </c>
      <c r="O106" s="33">
        <v>348.18667599999998</v>
      </c>
      <c r="P106" s="31">
        <v>2.0324285961891286E-2</v>
      </c>
      <c r="Q106" s="30">
        <v>2416.5073779999998</v>
      </c>
      <c r="R106" s="32">
        <v>5.0422447335564988E-2</v>
      </c>
      <c r="S106" s="33">
        <v>2318.5322329999999</v>
      </c>
      <c r="T106" s="31">
        <v>5.4124185211896526E-2</v>
      </c>
      <c r="U106" s="30">
        <v>4086.9277870000001</v>
      </c>
      <c r="V106" s="32">
        <v>0.18464469487654578</v>
      </c>
      <c r="W106" s="33">
        <v>0.30985000000000001</v>
      </c>
      <c r="X106" s="32">
        <v>0.13402448471835396</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9.7251000000000004E-2</v>
      </c>
      <c r="H108" s="31">
        <v>2.8038600645508962E-6</v>
      </c>
      <c r="I108" s="30">
        <v>7.3576000000000003E-2</v>
      </c>
      <c r="J108" s="32">
        <v>5.4809457660124223E-6</v>
      </c>
      <c r="K108" s="33">
        <v>3.6792999999999999E-2</v>
      </c>
      <c r="L108" s="31">
        <v>1.0316459645790111E-5</v>
      </c>
      <c r="M108" s="30">
        <v>0</v>
      </c>
      <c r="N108" s="32">
        <v>0</v>
      </c>
      <c r="O108" s="33">
        <v>1.571123</v>
      </c>
      <c r="P108" s="31">
        <v>9.1709290832554788E-5</v>
      </c>
      <c r="Q108" s="30">
        <v>0.59313199999999999</v>
      </c>
      <c r="R108" s="32">
        <v>1.237619520855373E-5</v>
      </c>
      <c r="S108" s="33">
        <v>0.53340200000000004</v>
      </c>
      <c r="T108" s="31">
        <v>1.2451821126092593E-5</v>
      </c>
      <c r="U108" s="30">
        <v>12.207336999999999</v>
      </c>
      <c r="V108" s="32">
        <v>5.5151941338183656E-4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0.91078799999999993</v>
      </c>
      <c r="H110" s="31">
        <v>2.625908320194323E-5</v>
      </c>
      <c r="I110" s="30">
        <v>0.59759800000000007</v>
      </c>
      <c r="J110" s="32">
        <v>4.4517264160561759E-5</v>
      </c>
      <c r="K110" s="33">
        <v>0.38393699999999997</v>
      </c>
      <c r="L110" s="31">
        <v>1.0765282980528136E-4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2.2053699999999998</v>
      </c>
      <c r="H111" s="31">
        <v>6.3583396269021493E-5</v>
      </c>
      <c r="I111" s="30">
        <v>1.669424</v>
      </c>
      <c r="J111" s="32">
        <v>1.2436150924866155E-4</v>
      </c>
      <c r="K111" s="33">
        <v>0.81781199999999998</v>
      </c>
      <c r="L111" s="31">
        <v>2.2930787094944423E-4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3.1021E-2</v>
      </c>
      <c r="H112" s="31">
        <v>8.9437170890205074E-7</v>
      </c>
      <c r="I112" s="30">
        <v>2.2440000000000002E-2</v>
      </c>
      <c r="J112" s="32">
        <v>1.6716378029427906E-6</v>
      </c>
      <c r="K112" s="33">
        <v>9.7409999999999997E-3</v>
      </c>
      <c r="L112" s="31">
        <v>2.7312976220922856E-6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25.517428422962837</v>
      </c>
      <c r="H114" s="31">
        <v>7.3569730393704383E-4</v>
      </c>
      <c r="I114" s="30">
        <v>25.445050592194161</v>
      </c>
      <c r="J114" s="32">
        <v>1.8954950297550622E-3</v>
      </c>
      <c r="K114" s="33">
        <v>24.68179581318357</v>
      </c>
      <c r="L114" s="31">
        <v>6.920575938149637E-3</v>
      </c>
      <c r="M114" s="30">
        <v>0.25151231353890807</v>
      </c>
      <c r="N114" s="32">
        <v>9.5872602600154054E-5</v>
      </c>
      <c r="O114" s="33">
        <v>214.19913773308494</v>
      </c>
      <c r="P114" s="31">
        <v>1.2503191041341732E-2</v>
      </c>
      <c r="Q114" s="30">
        <v>35.294503122384178</v>
      </c>
      <c r="R114" s="32">
        <v>7.364493239810627E-4</v>
      </c>
      <c r="S114" s="33">
        <v>34.79717373566092</v>
      </c>
      <c r="T114" s="31">
        <v>8.1231075820866242E-4</v>
      </c>
      <c r="U114" s="30">
        <v>308.24386270717446</v>
      </c>
      <c r="V114" s="32">
        <v>1.3926253886397356E-2</v>
      </c>
      <c r="W114" s="33">
        <v>0</v>
      </c>
      <c r="X114" s="32">
        <v>0</v>
      </c>
    </row>
    <row r="115" spans="1:24" x14ac:dyDescent="0.3">
      <c r="A115" s="29"/>
      <c r="B115" s="21"/>
      <c r="C115" s="22"/>
      <c r="D115" s="23" t="s">
        <v>101</v>
      </c>
      <c r="E115" s="23"/>
      <c r="F115" s="23"/>
      <c r="G115" s="30">
        <v>0.45479493748047922</v>
      </c>
      <c r="H115" s="31">
        <v>1.3112269927933257E-5</v>
      </c>
      <c r="I115" s="30">
        <v>0.45479493748047922</v>
      </c>
      <c r="J115" s="32">
        <v>3.3879340912627987E-5</v>
      </c>
      <c r="K115" s="33">
        <v>0.41841134248204087</v>
      </c>
      <c r="L115" s="31">
        <v>1.1731915663460006E-4</v>
      </c>
      <c r="M115" s="30">
        <v>2.4483127467699126E-3</v>
      </c>
      <c r="N115" s="32">
        <v>9.3325893952962318E-7</v>
      </c>
      <c r="O115" s="33">
        <v>6.6703257497136947</v>
      </c>
      <c r="P115" s="31">
        <v>3.8935897706823228E-4</v>
      </c>
      <c r="Q115" s="30">
        <v>1.6675814374284237</v>
      </c>
      <c r="R115" s="32">
        <v>3.4795481268545281E-5</v>
      </c>
      <c r="S115" s="33">
        <v>1.6675814374284237</v>
      </c>
      <c r="T115" s="31">
        <v>3.8928286305733947E-5</v>
      </c>
      <c r="U115" s="30">
        <v>2.425572999895889</v>
      </c>
      <c r="V115" s="32">
        <v>1.0958578419006556E-4</v>
      </c>
      <c r="W115" s="33">
        <v>0</v>
      </c>
      <c r="X115" s="32">
        <v>0</v>
      </c>
    </row>
    <row r="116" spans="1:24" x14ac:dyDescent="0.3">
      <c r="A116" s="29"/>
      <c r="B116" s="21"/>
      <c r="C116" s="22"/>
      <c r="D116" s="23" t="s">
        <v>102</v>
      </c>
      <c r="E116" s="23"/>
      <c r="F116" s="23"/>
      <c r="G116" s="30">
        <v>24.59076</v>
      </c>
      <c r="H116" s="31">
        <v>7.0898036956900789E-4</v>
      </c>
      <c r="I116" s="30">
        <v>24.59076</v>
      </c>
      <c r="J116" s="32">
        <v>1.8318557940772483E-3</v>
      </c>
      <c r="K116" s="33">
        <v>23.613759999999999</v>
      </c>
      <c r="L116" s="31">
        <v>6.6211073336061932E-3</v>
      </c>
      <c r="M116" s="30">
        <v>37.542879999999997</v>
      </c>
      <c r="N116" s="32">
        <v>1.4310765004149456E-2</v>
      </c>
      <c r="O116" s="33">
        <v>1998.8305999999998</v>
      </c>
      <c r="P116" s="31">
        <v>0.1166753569392148</v>
      </c>
      <c r="Q116" s="30">
        <v>343.23609999999996</v>
      </c>
      <c r="R116" s="32">
        <v>7.161908270372646E-3</v>
      </c>
      <c r="S116" s="33">
        <v>343.23609999999996</v>
      </c>
      <c r="T116" s="31">
        <v>8.0125581104263377E-3</v>
      </c>
      <c r="U116" s="30">
        <v>4321.5218999999997</v>
      </c>
      <c r="V116" s="32">
        <v>0.19524350177313529</v>
      </c>
      <c r="W116" s="33">
        <v>0</v>
      </c>
      <c r="X116" s="32">
        <v>0</v>
      </c>
    </row>
    <row r="117" spans="1:24" x14ac:dyDescent="0.3">
      <c r="A117" s="29"/>
      <c r="B117" s="21"/>
      <c r="C117" s="22"/>
      <c r="D117" s="23" t="s">
        <v>103</v>
      </c>
      <c r="E117" s="23"/>
      <c r="F117" s="23"/>
      <c r="G117" s="30">
        <v>6.4121645369656388</v>
      </c>
      <c r="H117" s="31">
        <v>1.8487020259459996E-4</v>
      </c>
      <c r="I117" s="30">
        <v>6.4121645369656388</v>
      </c>
      <c r="J117" s="32">
        <v>4.7766562560966645E-4</v>
      </c>
      <c r="K117" s="33">
        <v>5.3554907313150153</v>
      </c>
      <c r="L117" s="31">
        <v>1.5016362898653093E-3</v>
      </c>
      <c r="M117" s="30">
        <v>30.49994852172513</v>
      </c>
      <c r="N117" s="32">
        <v>1.1626108490692882E-2</v>
      </c>
      <c r="O117" s="33">
        <v>99.371352491182762</v>
      </c>
      <c r="P117" s="31">
        <v>5.8004855546244299E-3</v>
      </c>
      <c r="Q117" s="30">
        <v>5.5580720968437998</v>
      </c>
      <c r="R117" s="32">
        <v>1.1597382244383108E-4</v>
      </c>
      <c r="S117" s="33">
        <v>5.5580720968437998</v>
      </c>
      <c r="T117" s="31">
        <v>1.297485190453455E-4</v>
      </c>
      <c r="U117" s="30">
        <v>22.200848751690692</v>
      </c>
      <c r="V117" s="32">
        <v>1.003019665969026E-3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34684.683886168561</v>
      </c>
      <c r="H119" s="31">
        <v>1</v>
      </c>
      <c r="I119" s="30">
        <v>13423.960597502699</v>
      </c>
      <c r="J119" s="32">
        <v>1</v>
      </c>
      <c r="K119" s="33">
        <v>3566.4366714228659</v>
      </c>
      <c r="L119" s="31">
        <v>1</v>
      </c>
      <c r="M119" s="30">
        <v>2623.4013338290656</v>
      </c>
      <c r="N119" s="32">
        <v>1</v>
      </c>
      <c r="O119" s="33">
        <v>17131.55761795822</v>
      </c>
      <c r="P119" s="31">
        <v>1</v>
      </c>
      <c r="Q119" s="30">
        <v>47925.229846896771</v>
      </c>
      <c r="R119" s="32">
        <v>1</v>
      </c>
      <c r="S119" s="33">
        <v>42837.268107093558</v>
      </c>
      <c r="T119" s="31">
        <v>1</v>
      </c>
      <c r="U119" s="30">
        <v>22134.011430615632</v>
      </c>
      <c r="V119" s="32">
        <v>1</v>
      </c>
      <c r="W119" s="33">
        <v>2.3118909999999997</v>
      </c>
      <c r="X119" s="32">
        <v>1</v>
      </c>
    </row>
    <row r="120" spans="1:24" x14ac:dyDescent="0.3">
      <c r="A120" s="29"/>
      <c r="B120" s="14"/>
      <c r="C120" s="15"/>
      <c r="D120" s="48" t="s">
        <v>105</v>
      </c>
      <c r="E120" s="16"/>
      <c r="F120" s="16"/>
      <c r="G120" s="49">
        <v>39.941317968741991</v>
      </c>
      <c r="H120" s="50"/>
      <c r="I120" s="49">
        <v>39.941317968741991</v>
      </c>
      <c r="J120" s="51"/>
      <c r="K120" s="52">
        <v>36.511384920859001</v>
      </c>
      <c r="L120" s="50"/>
      <c r="M120" s="49">
        <v>152.2708814831139</v>
      </c>
      <c r="N120" s="51"/>
      <c r="O120" s="52">
        <v>1442.0424030074071</v>
      </c>
      <c r="P120" s="50"/>
      <c r="Q120" s="49">
        <v>85.739626645299978</v>
      </c>
      <c r="R120" s="51"/>
      <c r="S120" s="52">
        <v>85.739626645299978</v>
      </c>
      <c r="T120" s="50"/>
      <c r="U120" s="49">
        <v>183.69351947998891</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1706.3309999999985</v>
      </c>
      <c r="I129" s="59">
        <f>SUM(I6:I61)</f>
        <v>1115.0044369546267</v>
      </c>
      <c r="J129" s="59">
        <f>SUM(K6:K61)</f>
        <v>880.30888458319089</v>
      </c>
      <c r="K129" s="59">
        <f>SUM(M6:M61)</f>
        <v>2182.3339999999998</v>
      </c>
      <c r="L129" s="59">
        <f>SUM(O6:O61)</f>
        <v>6768.2510000000002</v>
      </c>
      <c r="M129" s="59">
        <f>SUM(Q6:Q61)</f>
        <v>20959.306724947855</v>
      </c>
      <c r="N129" s="59">
        <f>SUM(S6:S61)</f>
        <v>18984.526192146051</v>
      </c>
      <c r="O129" s="59">
        <f>SUM(U6:U61)</f>
        <v>718.64999999999986</v>
      </c>
      <c r="P129" s="59">
        <f>SUM(W6:W61)</f>
        <v>0.47199999999999998</v>
      </c>
    </row>
    <row r="130" spans="7:16" ht="14.5" x14ac:dyDescent="0.3">
      <c r="G130" s="14" t="s">
        <v>116</v>
      </c>
      <c r="H130" s="59">
        <f>SUM(G91:G112)</f>
        <v>590.64105300000006</v>
      </c>
      <c r="I130" s="59">
        <f>SUM(I91:I112)</f>
        <v>515.33080399999994</v>
      </c>
      <c r="J130" s="59">
        <f>SUM(K91:K112)</f>
        <v>367.64963200000005</v>
      </c>
      <c r="K130" s="59">
        <f>SUM(M91:M112)</f>
        <v>9.9924560000000024</v>
      </c>
      <c r="L130" s="59">
        <f>SUM(O91:O112)</f>
        <v>6946.8615799999998</v>
      </c>
      <c r="M130" s="59">
        <f>SUM(Q91:Q112)</f>
        <v>7880.5686430000005</v>
      </c>
      <c r="N130" s="59">
        <f>SUM(S91:S112)</f>
        <v>7271.0181740000007</v>
      </c>
      <c r="O130" s="59">
        <f>SUM(U91:U112)</f>
        <v>15817.311937</v>
      </c>
      <c r="P130" s="59">
        <f>SUM(W91:W112)</f>
        <v>1.8388909999999998</v>
      </c>
    </row>
    <row r="131" spans="7:16" ht="14.5" x14ac:dyDescent="0.3">
      <c r="G131" s="14" t="s">
        <v>117</v>
      </c>
      <c r="H131" s="59">
        <f>SUM(G114:G117)</f>
        <v>56.975147897408952</v>
      </c>
      <c r="I131" s="59">
        <f>SUM(I114:I117)</f>
        <v>56.902770066640279</v>
      </c>
      <c r="J131" s="59">
        <f>SUM(K114:K117)</f>
        <v>54.069457886980629</v>
      </c>
      <c r="K131" s="59">
        <f>SUM(M114:M117)</f>
        <v>68.296789148010802</v>
      </c>
      <c r="L131" s="59">
        <f>SUM(O114:O117)</f>
        <v>2319.0714159739809</v>
      </c>
      <c r="M131" s="59">
        <f>SUM(Q114:Q117)</f>
        <v>385.75625665665632</v>
      </c>
      <c r="N131" s="59">
        <f>SUM(S114:S117)</f>
        <v>385.25892726993305</v>
      </c>
      <c r="O131" s="59">
        <f>SUM(U114:U117)</f>
        <v>4654.3921844587603</v>
      </c>
      <c r="P131" s="59">
        <f>SUM(W114:W117)</f>
        <v>0</v>
      </c>
    </row>
    <row r="132" spans="7:16" ht="14.5" x14ac:dyDescent="0.3">
      <c r="G132" s="14" t="s">
        <v>118</v>
      </c>
      <c r="H132" s="59">
        <f>SUM(G63:G70)</f>
        <v>210.82576609630357</v>
      </c>
      <c r="I132" s="59">
        <f>SUM(I63:I70)</f>
        <v>199.00817554600627</v>
      </c>
      <c r="J132" s="59">
        <f>SUM(K63:K70)</f>
        <v>137.96727499939544</v>
      </c>
      <c r="K132" s="59">
        <f>SUM(M63:M70)</f>
        <v>65.213413341510574</v>
      </c>
      <c r="L132" s="59">
        <f>SUM(O63:O70)</f>
        <v>203.28049096959634</v>
      </c>
      <c r="M132" s="59">
        <f>SUM(Q63:Q70)</f>
        <v>12735.190035567943</v>
      </c>
      <c r="N132" s="59">
        <f>SUM(S63:S70)</f>
        <v>12145.773621522216</v>
      </c>
      <c r="O132" s="59">
        <f>SUM(U63:U70)</f>
        <v>286.87890953525027</v>
      </c>
      <c r="P132" s="59">
        <f>SUM(W63:W70)</f>
        <v>1E-3</v>
      </c>
    </row>
    <row r="133" spans="7:16" ht="14.5" x14ac:dyDescent="0.3">
      <c r="G133" s="14" t="s">
        <v>119</v>
      </c>
      <c r="H133" s="59">
        <f>SUM(G72:G80)</f>
        <v>31928.749207764933</v>
      </c>
      <c r="I133" s="59">
        <f>SUM(I72:I80)</f>
        <v>11423.973651769134</v>
      </c>
      <c r="J133" s="59">
        <f>SUM(K72:K80)</f>
        <v>2024.8999858297645</v>
      </c>
      <c r="K133" s="59">
        <f>SUM(M72:M80)</f>
        <v>0</v>
      </c>
      <c r="L133" s="59">
        <f>SUM(O72:O80)</f>
        <v>0</v>
      </c>
      <c r="M133" s="59">
        <f>SUM(Q72:Q80)</f>
        <v>3856.892261402224</v>
      </c>
      <c r="N133" s="59">
        <f>SUM(S72:S80)</f>
        <v>3835.5242468905226</v>
      </c>
      <c r="O133" s="59">
        <f>SUM(U72:U80)</f>
        <v>0</v>
      </c>
      <c r="P133" s="59">
        <f>SUM(W72:W80)</f>
        <v>0</v>
      </c>
    </row>
    <row r="134" spans="7:16" ht="14.5" x14ac:dyDescent="0.3">
      <c r="G134" s="14" t="s">
        <v>120</v>
      </c>
      <c r="H134" s="59">
        <f>SUM(G84:G86)</f>
        <v>3.9344388037371281E-2</v>
      </c>
      <c r="I134" s="59">
        <f>SUM(I84:I86)</f>
        <v>3.8612582419876175E-2</v>
      </c>
      <c r="J134" s="59">
        <f>SUM(K84:K86)</f>
        <v>3.6621835582063597E-2</v>
      </c>
      <c r="K134" s="59">
        <f>SUM(M84:M86)</f>
        <v>6.3689386756251524E-4</v>
      </c>
      <c r="L134" s="59">
        <f>SUM(O84:O86)</f>
        <v>3.3118481113250789E-2</v>
      </c>
      <c r="M134" s="59">
        <f>SUM(Q84:Q86)</f>
        <v>4.2764589281438455E-2</v>
      </c>
      <c r="N134" s="59">
        <f>SUM(S84:S86)</f>
        <v>3.2275161721840341E-2</v>
      </c>
      <c r="O134" s="59">
        <f>SUM(U84:U86)</f>
        <v>0.50850301759125993</v>
      </c>
      <c r="P134" s="59">
        <f>SUM(W84:W86)</f>
        <v>0</v>
      </c>
    </row>
    <row r="135" spans="7:16" ht="14.5" x14ac:dyDescent="0.3">
      <c r="G135" s="58" t="s">
        <v>121</v>
      </c>
      <c r="H135" s="59">
        <f>SUM(G81:G82, G87:G88)</f>
        <v>191.12236702187985</v>
      </c>
      <c r="I135" s="59">
        <f>SUM(I81:I82, I87:I88)</f>
        <v>113.70214658387103</v>
      </c>
      <c r="J135" s="59">
        <f>SUM(K81:K82, K87:K88)</f>
        <v>101.50481428795194</v>
      </c>
      <c r="K135" s="59">
        <f>SUM(M81:M82, M87:M88)</f>
        <v>297.56403844567694</v>
      </c>
      <c r="L135" s="59">
        <f>SUM(O81:O82, O87:O88)</f>
        <v>894.0600125335302</v>
      </c>
      <c r="M135" s="59">
        <f>SUM(Q81:Q82, Q87:Q88)</f>
        <v>2107.4731607328163</v>
      </c>
      <c r="N135" s="59">
        <f>SUM(S81:S82, S87:S88)</f>
        <v>215.13467010311206</v>
      </c>
      <c r="O135" s="59">
        <f>SUM(U81:U82, U87:U88)</f>
        <v>656.26989660402842</v>
      </c>
      <c r="P135" s="59">
        <f>SUM(W81:W82, W87:W88)</f>
        <v>0</v>
      </c>
    </row>
    <row r="136" spans="7:16" ht="14.5" x14ac:dyDescent="0.3">
      <c r="G136" s="60" t="s">
        <v>122</v>
      </c>
      <c r="H136" s="59">
        <f>SUM(H129:H135)</f>
        <v>34684.683886168568</v>
      </c>
      <c r="I136" s="59">
        <f>SUM(I129:I135)</f>
        <v>13423.960597502701</v>
      </c>
      <c r="J136" s="59">
        <f>SUM(J129:J135)</f>
        <v>3566.4366714228654</v>
      </c>
      <c r="K136" s="59">
        <f t="shared" ref="K136:P136" si="0">SUM(K129:K135)</f>
        <v>2623.4013338290656</v>
      </c>
      <c r="L136" s="59">
        <f t="shared" si="0"/>
        <v>17131.55761795822</v>
      </c>
      <c r="M136" s="59">
        <f t="shared" si="0"/>
        <v>47925.229846896778</v>
      </c>
      <c r="N136" s="59">
        <f t="shared" si="0"/>
        <v>42837.268107093558</v>
      </c>
      <c r="O136" s="59">
        <f t="shared" si="0"/>
        <v>22134.011430615632</v>
      </c>
      <c r="P136" s="59">
        <f t="shared" si="0"/>
        <v>2.3118909999999997</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4.9195518275443849E-2</v>
      </c>
      <c r="I140" s="61">
        <f t="shared" ref="I140:M140" si="1">I129/I$136</f>
        <v>8.3060765029514039E-2</v>
      </c>
      <c r="J140" s="61">
        <f t="shared" si="1"/>
        <v>0.2468314919586061</v>
      </c>
      <c r="K140" s="61">
        <f t="shared" si="1"/>
        <v>0.83187195640199951</v>
      </c>
      <c r="L140" s="61">
        <f t="shared" si="1"/>
        <v>0.3950750510219313</v>
      </c>
      <c r="M140" s="61">
        <f t="shared" si="1"/>
        <v>0.43733346281082047</v>
      </c>
      <c r="N140" s="61">
        <f>N129/N$136</f>
        <v>0.44317779893630388</v>
      </c>
      <c r="O140" s="61">
        <f t="shared" ref="O140:P140" si="2">O129/O$136</f>
        <v>3.2468131782292638E-2</v>
      </c>
      <c r="P140" s="61">
        <f t="shared" si="2"/>
        <v>0.20416187441362937</v>
      </c>
    </row>
    <row r="141" spans="7:16" ht="14.5" x14ac:dyDescent="0.3">
      <c r="G141" s="14" t="s">
        <v>116</v>
      </c>
      <c r="H141" s="61">
        <f t="shared" ref="H141:P146" si="3">H130/H$136</f>
        <v>1.7028872309703642E-2</v>
      </c>
      <c r="I141" s="61">
        <f t="shared" si="3"/>
        <v>3.8388879366635542E-2</v>
      </c>
      <c r="J141" s="61">
        <f t="shared" si="3"/>
        <v>0.1030859835381074</v>
      </c>
      <c r="K141" s="61">
        <f t="shared" si="3"/>
        <v>3.8089696270052617E-3</v>
      </c>
      <c r="L141" s="61">
        <f t="shared" si="3"/>
        <v>0.4055008735876956</v>
      </c>
      <c r="M141" s="61">
        <f t="shared" si="3"/>
        <v>0.16443465515294295</v>
      </c>
      <c r="N141" s="61">
        <f t="shared" si="3"/>
        <v>0.16973580471617353</v>
      </c>
      <c r="O141" s="61">
        <f t="shared" si="3"/>
        <v>0.71461569388735335</v>
      </c>
      <c r="P141" s="61">
        <f t="shared" si="3"/>
        <v>0.79540557924227395</v>
      </c>
    </row>
    <row r="142" spans="7:16" ht="14.5" x14ac:dyDescent="0.3">
      <c r="G142" s="14" t="s">
        <v>117</v>
      </c>
      <c r="H142" s="61">
        <f t="shared" si="3"/>
        <v>1.6426601460285844E-3</v>
      </c>
      <c r="I142" s="61">
        <f t="shared" si="3"/>
        <v>4.2388957903546041E-3</v>
      </c>
      <c r="J142" s="61">
        <f t="shared" si="3"/>
        <v>1.5160638718255744E-2</v>
      </c>
      <c r="K142" s="61">
        <f t="shared" si="3"/>
        <v>2.6033679356382022E-2</v>
      </c>
      <c r="L142" s="61">
        <f t="shared" si="3"/>
        <v>0.13536839251224919</v>
      </c>
      <c r="M142" s="61">
        <f t="shared" si="3"/>
        <v>8.0491268980660835E-3</v>
      </c>
      <c r="N142" s="61">
        <f t="shared" si="3"/>
        <v>8.9935456739860774E-3</v>
      </c>
      <c r="O142" s="61">
        <f t="shared" si="3"/>
        <v>0.2102823611096917</v>
      </c>
      <c r="P142" s="61">
        <f t="shared" si="3"/>
        <v>0</v>
      </c>
    </row>
    <row r="143" spans="7:16" ht="14.5" x14ac:dyDescent="0.3">
      <c r="G143" s="14" t="s">
        <v>118</v>
      </c>
      <c r="H143" s="61">
        <f t="shared" si="3"/>
        <v>6.0783533962198199E-3</v>
      </c>
      <c r="I143" s="61">
        <f t="shared" si="3"/>
        <v>1.4824848009687122E-2</v>
      </c>
      <c r="J143" s="61">
        <f t="shared" si="3"/>
        <v>3.8684908133908354E-2</v>
      </c>
      <c r="K143" s="61">
        <f t="shared" si="3"/>
        <v>2.4858344203982828E-2</v>
      </c>
      <c r="L143" s="61">
        <f t="shared" si="3"/>
        <v>1.1865849883755275E-2</v>
      </c>
      <c r="M143" s="61">
        <f t="shared" si="3"/>
        <v>0.2657303903654113</v>
      </c>
      <c r="N143" s="61">
        <f t="shared" si="3"/>
        <v>0.28353287121759657</v>
      </c>
      <c r="O143" s="61">
        <f t="shared" si="3"/>
        <v>1.2960999429974139E-2</v>
      </c>
      <c r="P143" s="61">
        <f t="shared" si="3"/>
        <v>4.3254634409667245E-4</v>
      </c>
    </row>
    <row r="144" spans="7:16" ht="14.5" x14ac:dyDescent="0.3">
      <c r="G144" s="14" t="s">
        <v>119</v>
      </c>
      <c r="H144" s="61">
        <f t="shared" si="3"/>
        <v>0.9205431801700048</v>
      </c>
      <c r="I144" s="61">
        <f t="shared" si="3"/>
        <v>0.85101364599463813</v>
      </c>
      <c r="J144" s="61">
        <f t="shared" si="3"/>
        <v>0.56776558015311973</v>
      </c>
      <c r="K144" s="61">
        <f t="shared" si="3"/>
        <v>0</v>
      </c>
      <c r="L144" s="61">
        <f t="shared" si="3"/>
        <v>0</v>
      </c>
      <c r="M144" s="61">
        <f t="shared" si="3"/>
        <v>8.0477282502839434E-2</v>
      </c>
      <c r="N144" s="61">
        <f t="shared" si="3"/>
        <v>8.9537088063171469E-2</v>
      </c>
      <c r="O144" s="61">
        <f t="shared" si="3"/>
        <v>0</v>
      </c>
      <c r="P144" s="61">
        <f t="shared" si="3"/>
        <v>0</v>
      </c>
    </row>
    <row r="145" spans="7:16" ht="14.5" x14ac:dyDescent="0.3">
      <c r="G145" s="14" t="s">
        <v>120</v>
      </c>
      <c r="H145" s="61">
        <f t="shared" si="3"/>
        <v>1.1343447201795283E-6</v>
      </c>
      <c r="I145" s="61">
        <f t="shared" si="3"/>
        <v>2.8763927113328526E-6</v>
      </c>
      <c r="J145" s="61">
        <f t="shared" si="3"/>
        <v>1.026846652725028E-5</v>
      </c>
      <c r="K145" s="61">
        <f t="shared" si="3"/>
        <v>2.4277408848950966E-7</v>
      </c>
      <c r="L145" s="61">
        <f t="shared" si="3"/>
        <v>1.9331856362280928E-6</v>
      </c>
      <c r="M145" s="61">
        <f t="shared" si="3"/>
        <v>8.9231891882533178E-7</v>
      </c>
      <c r="N145" s="61">
        <f t="shared" si="3"/>
        <v>7.534365086296387E-7</v>
      </c>
      <c r="O145" s="61">
        <f t="shared" si="3"/>
        <v>2.2973830079797536E-5</v>
      </c>
      <c r="P145" s="61">
        <f t="shared" si="3"/>
        <v>0</v>
      </c>
    </row>
    <row r="146" spans="7:16" ht="14.5" x14ac:dyDescent="0.3">
      <c r="G146" s="58" t="s">
        <v>121</v>
      </c>
      <c r="H146" s="61">
        <f t="shared" si="3"/>
        <v>5.5102813578789727E-3</v>
      </c>
      <c r="I146" s="61">
        <f t="shared" si="3"/>
        <v>8.4700894164590566E-3</v>
      </c>
      <c r="J146" s="61">
        <f t="shared" si="3"/>
        <v>2.8461129031475439E-2</v>
      </c>
      <c r="K146" s="61">
        <f t="shared" si="3"/>
        <v>0.11342680763654193</v>
      </c>
      <c r="L146" s="61">
        <f t="shared" si="3"/>
        <v>5.2187899808732417E-2</v>
      </c>
      <c r="M146" s="61">
        <f t="shared" si="3"/>
        <v>4.3974189951000893E-2</v>
      </c>
      <c r="N146" s="61">
        <f t="shared" si="3"/>
        <v>5.0221379562598025E-3</v>
      </c>
      <c r="O146" s="61">
        <f t="shared" si="3"/>
        <v>2.9649839960608309E-2</v>
      </c>
      <c r="P146" s="61">
        <f t="shared" si="3"/>
        <v>0</v>
      </c>
    </row>
    <row r="147" spans="7:16" ht="14.5" x14ac:dyDescent="0.3">
      <c r="G147" s="60" t="s">
        <v>122</v>
      </c>
      <c r="H147" s="61">
        <f>SUM(H140:H146)</f>
        <v>0.99999999999999989</v>
      </c>
      <c r="I147" s="61">
        <f t="shared" ref="I147:M147" si="4">SUM(I140:I146)</f>
        <v>0.99999999999999989</v>
      </c>
      <c r="J147" s="61">
        <f t="shared" si="4"/>
        <v>1</v>
      </c>
      <c r="K147" s="61">
        <f t="shared" si="4"/>
        <v>1</v>
      </c>
      <c r="L147" s="61">
        <f t="shared" si="4"/>
        <v>1</v>
      </c>
      <c r="M147" s="61">
        <f t="shared" si="4"/>
        <v>1.0000000000000002</v>
      </c>
      <c r="N147" s="61">
        <f>SUM(N140:N146)</f>
        <v>1</v>
      </c>
      <c r="O147" s="61">
        <f t="shared" ref="O147:P147" si="5">SUM(O140:O146)</f>
        <v>0.99999999999999989</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6F713CD5-5E2A-4015-9083-6683CECF252E}"/>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桃園市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2025-10-30T07:22:27Z</dcterms:created>
  <dcterms:modified xsi:type="dcterms:W3CDTF">2025-10-30T07:22:27Z</dcterms:modified>
</cp:coreProperties>
</file>