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FAEB9A5E-006C-4C82-8CC9-C9BDC7EE0E20}" xr6:coauthVersionLast="36" xr6:coauthVersionMax="36" xr10:uidLastSave="{00000000-0000-0000-0000-000000000000}"/>
  <bookViews>
    <workbookView xWindow="0" yWindow="0" windowWidth="15950" windowHeight="5870" xr2:uid="{9CB7668F-EF65-445C-8D15-D829A5DFEBA8}"/>
  </bookViews>
  <sheets>
    <sheet name="澎湖縣" sheetId="1" r:id="rId1"/>
  </sheets>
  <definedNames>
    <definedName name="_xlnm._FilterDatabase" localSheetId="0" hidden="1">澎湖縣!$A$4:$X$4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35" i="1" l="1"/>
  <c r="O135" i="1"/>
  <c r="N135" i="1"/>
  <c r="M135" i="1"/>
  <c r="L135" i="1"/>
  <c r="K135" i="1"/>
  <c r="J135" i="1"/>
  <c r="I135" i="1"/>
  <c r="H135" i="1"/>
  <c r="P134" i="1"/>
  <c r="P145" i="1" s="1"/>
  <c r="O134" i="1"/>
  <c r="N134" i="1"/>
  <c r="M134" i="1"/>
  <c r="L134" i="1"/>
  <c r="K134" i="1"/>
  <c r="K145" i="1" s="1"/>
  <c r="J134" i="1"/>
  <c r="J145" i="1" s="1"/>
  <c r="I134" i="1"/>
  <c r="H134" i="1"/>
  <c r="P133" i="1"/>
  <c r="O133" i="1"/>
  <c r="N133" i="1"/>
  <c r="M133" i="1"/>
  <c r="L133" i="1"/>
  <c r="K133" i="1"/>
  <c r="J133" i="1"/>
  <c r="I133" i="1"/>
  <c r="H133" i="1"/>
  <c r="P132" i="1"/>
  <c r="P143" i="1" s="1"/>
  <c r="O132" i="1"/>
  <c r="N132" i="1"/>
  <c r="N136" i="1" s="1"/>
  <c r="M132" i="1"/>
  <c r="M136" i="1" s="1"/>
  <c r="L132" i="1"/>
  <c r="K132" i="1"/>
  <c r="J132" i="1"/>
  <c r="I132" i="1"/>
  <c r="H132" i="1"/>
  <c r="P131" i="1"/>
  <c r="O131" i="1"/>
  <c r="N131" i="1"/>
  <c r="M131" i="1"/>
  <c r="L131" i="1"/>
  <c r="K131" i="1"/>
  <c r="J131" i="1"/>
  <c r="I131" i="1"/>
  <c r="H131" i="1"/>
  <c r="P130" i="1"/>
  <c r="P141" i="1" s="1"/>
  <c r="O130" i="1"/>
  <c r="O136" i="1" s="1"/>
  <c r="N130" i="1"/>
  <c r="N141" i="1" s="1"/>
  <c r="M130" i="1"/>
  <c r="L130" i="1"/>
  <c r="K130" i="1"/>
  <c r="J130" i="1"/>
  <c r="I130" i="1"/>
  <c r="H130" i="1"/>
  <c r="P129" i="1"/>
  <c r="P136" i="1" s="1"/>
  <c r="O129" i="1"/>
  <c r="N129" i="1"/>
  <c r="M129" i="1"/>
  <c r="L129" i="1"/>
  <c r="K129" i="1"/>
  <c r="K136" i="1" s="1"/>
  <c r="J129" i="1"/>
  <c r="J136" i="1" s="1"/>
  <c r="I129" i="1"/>
  <c r="H129" i="1"/>
  <c r="H136" i="1" s="1"/>
  <c r="H143" i="1" l="1"/>
  <c r="H141" i="1"/>
  <c r="H145" i="1"/>
  <c r="N144" i="1"/>
  <c r="N146" i="1"/>
  <c r="N142" i="1"/>
  <c r="H142" i="1"/>
  <c r="M145" i="1"/>
  <c r="N145" i="1"/>
  <c r="M144" i="1"/>
  <c r="M146" i="1"/>
  <c r="M141" i="1"/>
  <c r="J141" i="1"/>
  <c r="J146" i="1"/>
  <c r="J143" i="1"/>
  <c r="O143" i="1"/>
  <c r="K141" i="1"/>
  <c r="K143" i="1"/>
  <c r="K146" i="1"/>
  <c r="H146" i="1"/>
  <c r="K144" i="1"/>
  <c r="P142" i="1"/>
  <c r="P140" i="1"/>
  <c r="P146" i="1"/>
  <c r="P144" i="1"/>
  <c r="O146" i="1"/>
  <c r="O144" i="1"/>
  <c r="O142" i="1"/>
  <c r="J142" i="1"/>
  <c r="H144" i="1"/>
  <c r="O145" i="1"/>
  <c r="M140" i="1"/>
  <c r="K142" i="1"/>
  <c r="N140" i="1"/>
  <c r="J144" i="1"/>
  <c r="O140" i="1"/>
  <c r="M142" i="1"/>
  <c r="I136" i="1"/>
  <c r="I144" i="1" s="1"/>
  <c r="L136" i="1"/>
  <c r="L142" i="1" s="1"/>
  <c r="H140" i="1"/>
  <c r="H147" i="1" s="1"/>
  <c r="O141" i="1"/>
  <c r="M143" i="1"/>
  <c r="N143" i="1"/>
  <c r="J140" i="1"/>
  <c r="K140" i="1"/>
  <c r="I146" i="1" l="1"/>
  <c r="N147" i="1"/>
  <c r="L143" i="1"/>
  <c r="O147" i="1"/>
  <c r="P147" i="1"/>
  <c r="I143" i="1"/>
  <c r="I145" i="1"/>
  <c r="I141" i="1"/>
  <c r="M147" i="1"/>
  <c r="L144" i="1"/>
  <c r="L146" i="1"/>
  <c r="L141" i="1"/>
  <c r="K147" i="1"/>
  <c r="I142" i="1"/>
  <c r="J147" i="1"/>
  <c r="L145" i="1"/>
  <c r="L140" i="1"/>
  <c r="I140" i="1"/>
  <c r="I147" i="1" l="1"/>
  <c r="L147" i="1"/>
</calcChain>
</file>

<file path=xl/sharedStrings.xml><?xml version="1.0" encoding="utf-8"?>
<sst xmlns="http://schemas.openxmlformats.org/spreadsheetml/2006/main" count="282" uniqueCount="124">
  <si>
    <t>澎湖縣民國112年各污染源行業別排放量分類統計表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</si>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</sst>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562EBB34-6EF3-454F-827E-FDF2AE9CF71E}"/>
    <cellStyle name="一般 2 2" xfId="4" xr:uid="{FAFD5C92-EDB0-4E7B-89D8-952F74937EE9}"/>
    <cellStyle name="一般 2 5" xfId="3" xr:uid="{CEE951CF-5BEC-48BF-829D-458C2FB8E179}"/>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4DDD43-EEDA-407C-BB56-DDA950726EA8}">
  <sheetPr codeName="工作表30"/>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20.97</v>
      </c>
      <c r="H6" s="31">
        <v>6.2458271358987183E-3</v>
      </c>
      <c r="I6" s="30">
        <v>19.95552313921306</v>
      </c>
      <c r="J6" s="32">
        <v>1.293778742696622E-2</v>
      </c>
      <c r="K6" s="33">
        <v>19.482874495662905</v>
      </c>
      <c r="L6" s="31">
        <v>3.4082593020184224E-2</v>
      </c>
      <c r="M6" s="30">
        <v>458.67900000000003</v>
      </c>
      <c r="N6" s="32">
        <v>0.70300739993521189</v>
      </c>
      <c r="O6" s="33">
        <v>1052.0120000000002</v>
      </c>
      <c r="P6" s="31">
        <v>0.37045954612423659</v>
      </c>
      <c r="Q6" s="30">
        <v>0</v>
      </c>
      <c r="R6" s="32">
        <v>0</v>
      </c>
      <c r="S6" s="33">
        <v>0</v>
      </c>
      <c r="T6" s="31">
        <v>0</v>
      </c>
      <c r="U6" s="30">
        <v>55.646000000000001</v>
      </c>
      <c r="V6" s="32">
        <v>4.4248914093555053E-2</v>
      </c>
      <c r="W6" s="33">
        <v>0.01</v>
      </c>
      <c r="X6" s="32">
        <v>0.16889324258136432</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0.50845300304348173</v>
      </c>
      <c r="R7" s="32">
        <v>2.4526055348085351E-4</v>
      </c>
      <c r="S7" s="33">
        <v>0.40400000000000003</v>
      </c>
      <c r="T7" s="31">
        <v>2.8944664215037558E-4</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0</v>
      </c>
      <c r="H10" s="31">
        <v>0</v>
      </c>
      <c r="I10" s="30">
        <v>0</v>
      </c>
      <c r="J10" s="32">
        <v>0</v>
      </c>
      <c r="K10" s="33">
        <v>0</v>
      </c>
      <c r="L10" s="31">
        <v>0</v>
      </c>
      <c r="M10" s="30">
        <v>0</v>
      </c>
      <c r="N10" s="32">
        <v>0</v>
      </c>
      <c r="O10" s="33">
        <v>0</v>
      </c>
      <c r="P10" s="31">
        <v>0</v>
      </c>
      <c r="Q10" s="30">
        <v>0</v>
      </c>
      <c r="R10" s="32">
        <v>0</v>
      </c>
      <c r="S10" s="33">
        <v>0</v>
      </c>
      <c r="T10" s="31">
        <v>0</v>
      </c>
      <c r="U10" s="30">
        <v>0</v>
      </c>
      <c r="V10" s="32">
        <v>0</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0</v>
      </c>
      <c r="H12" s="31">
        <v>0</v>
      </c>
      <c r="I12" s="30">
        <v>0</v>
      </c>
      <c r="J12" s="32">
        <v>0</v>
      </c>
      <c r="K12" s="33">
        <v>0</v>
      </c>
      <c r="L12" s="31">
        <v>0</v>
      </c>
      <c r="M12" s="30">
        <v>0</v>
      </c>
      <c r="N12" s="32">
        <v>0</v>
      </c>
      <c r="O12" s="33">
        <v>0</v>
      </c>
      <c r="P12" s="31">
        <v>0</v>
      </c>
      <c r="Q12" s="30">
        <v>0</v>
      </c>
      <c r="R12" s="32">
        <v>0</v>
      </c>
      <c r="S12" s="33">
        <v>0</v>
      </c>
      <c r="T12" s="31">
        <v>0</v>
      </c>
      <c r="U12" s="30">
        <v>0</v>
      </c>
      <c r="V12" s="32">
        <v>0</v>
      </c>
      <c r="W12" s="33">
        <v>0</v>
      </c>
      <c r="X12" s="32">
        <v>0</v>
      </c>
    </row>
    <row r="13" spans="1:24" x14ac:dyDescent="0.3">
      <c r="A13" s="29"/>
      <c r="B13" s="21"/>
      <c r="C13" s="22"/>
      <c r="D13" s="23" t="s">
        <v>23</v>
      </c>
      <c r="E13" s="23" t="s">
        <v>17</v>
      </c>
      <c r="F13" s="23" t="s">
        <v>18</v>
      </c>
      <c r="G13" s="30">
        <v>0</v>
      </c>
      <c r="H13" s="31">
        <v>0</v>
      </c>
      <c r="I13" s="30">
        <v>0</v>
      </c>
      <c r="J13" s="32">
        <v>0</v>
      </c>
      <c r="K13" s="33">
        <v>0</v>
      </c>
      <c r="L13" s="31">
        <v>0</v>
      </c>
      <c r="M13" s="30">
        <v>0</v>
      </c>
      <c r="N13" s="32">
        <v>0</v>
      </c>
      <c r="O13" s="33">
        <v>0</v>
      </c>
      <c r="P13" s="31">
        <v>0</v>
      </c>
      <c r="Q13" s="30">
        <v>0</v>
      </c>
      <c r="R13" s="32">
        <v>0</v>
      </c>
      <c r="S13" s="33">
        <v>0</v>
      </c>
      <c r="T13" s="31">
        <v>0</v>
      </c>
      <c r="U13" s="30">
        <v>0</v>
      </c>
      <c r="V13" s="32">
        <v>0</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v>
      </c>
      <c r="R14" s="32">
        <v>0</v>
      </c>
      <c r="S14" s="33">
        <v>0</v>
      </c>
      <c r="T14" s="31">
        <v>0</v>
      </c>
      <c r="U14" s="30">
        <v>0</v>
      </c>
      <c r="V14" s="32">
        <v>0</v>
      </c>
      <c r="W14" s="33">
        <v>0</v>
      </c>
      <c r="X14" s="32">
        <v>0</v>
      </c>
    </row>
    <row r="15" spans="1:24" x14ac:dyDescent="0.3">
      <c r="A15" s="29"/>
      <c r="B15" s="34"/>
      <c r="C15" s="35"/>
      <c r="D15" s="23"/>
      <c r="E15" s="23" t="s">
        <v>17</v>
      </c>
      <c r="F15" s="23" t="s">
        <v>19</v>
      </c>
      <c r="G15" s="30">
        <v>0</v>
      </c>
      <c r="H15" s="31">
        <v>0</v>
      </c>
      <c r="I15" s="30">
        <v>0</v>
      </c>
      <c r="J15" s="32">
        <v>0</v>
      </c>
      <c r="K15" s="33">
        <v>0</v>
      </c>
      <c r="L15" s="31">
        <v>0</v>
      </c>
      <c r="M15" s="30">
        <v>0</v>
      </c>
      <c r="N15" s="32">
        <v>0</v>
      </c>
      <c r="O15" s="33">
        <v>0</v>
      </c>
      <c r="P15" s="31">
        <v>0</v>
      </c>
      <c r="Q15" s="30">
        <v>0</v>
      </c>
      <c r="R15" s="32">
        <v>0</v>
      </c>
      <c r="S15" s="33">
        <v>0</v>
      </c>
      <c r="T15" s="31">
        <v>0</v>
      </c>
      <c r="U15" s="30">
        <v>0</v>
      </c>
      <c r="V15" s="32">
        <v>0</v>
      </c>
      <c r="W15" s="33">
        <v>0</v>
      </c>
      <c r="X15" s="32">
        <v>0</v>
      </c>
    </row>
    <row r="16" spans="1:24" x14ac:dyDescent="0.3">
      <c r="A16" s="29"/>
      <c r="B16" s="34"/>
      <c r="C16" s="35"/>
      <c r="D16" s="23" t="s">
        <v>24</v>
      </c>
      <c r="E16" s="23" t="s">
        <v>17</v>
      </c>
      <c r="F16" s="23" t="s">
        <v>18</v>
      </c>
      <c r="G16" s="30">
        <v>0</v>
      </c>
      <c r="H16" s="31">
        <v>0</v>
      </c>
      <c r="I16" s="30">
        <v>0</v>
      </c>
      <c r="J16" s="32">
        <v>0</v>
      </c>
      <c r="K16" s="33">
        <v>0</v>
      </c>
      <c r="L16" s="31">
        <v>0</v>
      </c>
      <c r="M16" s="30">
        <v>0</v>
      </c>
      <c r="N16" s="32">
        <v>0</v>
      </c>
      <c r="O16" s="33">
        <v>0</v>
      </c>
      <c r="P16" s="31">
        <v>0</v>
      </c>
      <c r="Q16" s="30">
        <v>0</v>
      </c>
      <c r="R16" s="32">
        <v>0</v>
      </c>
      <c r="S16" s="33">
        <v>0</v>
      </c>
      <c r="T16" s="31">
        <v>0</v>
      </c>
      <c r="U16" s="30">
        <v>0</v>
      </c>
      <c r="V16" s="32">
        <v>0</v>
      </c>
      <c r="W16" s="33">
        <v>0</v>
      </c>
      <c r="X16" s="32">
        <v>0</v>
      </c>
    </row>
    <row r="17" spans="1:24" x14ac:dyDescent="0.3">
      <c r="A17" s="29"/>
      <c r="B17" s="34"/>
      <c r="C17" s="35"/>
      <c r="D17" s="23"/>
      <c r="E17" s="23" t="s">
        <v>17</v>
      </c>
      <c r="F17" s="23" t="s">
        <v>19</v>
      </c>
      <c r="G17" s="30">
        <v>0</v>
      </c>
      <c r="H17" s="31">
        <v>0</v>
      </c>
      <c r="I17" s="30">
        <v>0</v>
      </c>
      <c r="J17" s="32">
        <v>0</v>
      </c>
      <c r="K17" s="33">
        <v>0</v>
      </c>
      <c r="L17" s="31">
        <v>0</v>
      </c>
      <c r="M17" s="30">
        <v>0</v>
      </c>
      <c r="N17" s="32">
        <v>0</v>
      </c>
      <c r="O17" s="33">
        <v>0</v>
      </c>
      <c r="P17" s="31">
        <v>0</v>
      </c>
      <c r="Q17" s="30">
        <v>0</v>
      </c>
      <c r="R17" s="32">
        <v>0</v>
      </c>
      <c r="S17" s="33">
        <v>0</v>
      </c>
      <c r="T17" s="31">
        <v>0</v>
      </c>
      <c r="U17" s="30">
        <v>0</v>
      </c>
      <c r="V17" s="32">
        <v>0</v>
      </c>
      <c r="W17" s="33">
        <v>0</v>
      </c>
      <c r="X17" s="32">
        <v>0</v>
      </c>
    </row>
    <row r="18" spans="1:24" x14ac:dyDescent="0.3">
      <c r="A18" s="29"/>
      <c r="B18" s="34"/>
      <c r="C18" s="35"/>
      <c r="D18" s="23" t="s">
        <v>25</v>
      </c>
      <c r="E18" s="23" t="s">
        <v>17</v>
      </c>
      <c r="F18" s="23" t="s">
        <v>18</v>
      </c>
      <c r="G18" s="30">
        <v>0.43338591379690738</v>
      </c>
      <c r="H18" s="31">
        <v>1.2908218887501129E-4</v>
      </c>
      <c r="I18" s="30">
        <v>0.26219847784712902</v>
      </c>
      <c r="J18" s="32">
        <v>1.6999144278981001E-4</v>
      </c>
      <c r="K18" s="33">
        <v>0.17746148716775545</v>
      </c>
      <c r="L18" s="31">
        <v>3.1044431586528363E-4</v>
      </c>
      <c r="M18" s="30">
        <v>0.14499999999999999</v>
      </c>
      <c r="N18" s="32">
        <v>2.2223836929662294E-4</v>
      </c>
      <c r="O18" s="33">
        <v>0.17499999999999999</v>
      </c>
      <c r="P18" s="31">
        <v>6.1625172119463844E-5</v>
      </c>
      <c r="Q18" s="30">
        <v>0</v>
      </c>
      <c r="R18" s="32">
        <v>0</v>
      </c>
      <c r="S18" s="33">
        <v>0</v>
      </c>
      <c r="T18" s="31">
        <v>0</v>
      </c>
      <c r="U18" s="30">
        <v>5.1999999999999998E-2</v>
      </c>
      <c r="V18" s="32">
        <v>4.1349666334774514E-5</v>
      </c>
      <c r="W18" s="33">
        <v>0</v>
      </c>
      <c r="X18" s="32">
        <v>0</v>
      </c>
    </row>
    <row r="19" spans="1:24" x14ac:dyDescent="0.3">
      <c r="A19" s="29"/>
      <c r="B19" s="34"/>
      <c r="C19" s="35"/>
      <c r="D19" s="23"/>
      <c r="E19" s="23" t="s">
        <v>17</v>
      </c>
      <c r="F19" s="23" t="s">
        <v>19</v>
      </c>
      <c r="G19" s="30">
        <v>20.626614086203094</v>
      </c>
      <c r="H19" s="31">
        <v>6.143551072070483E-3</v>
      </c>
      <c r="I19" s="30">
        <v>10.805321395407931</v>
      </c>
      <c r="J19" s="32">
        <v>7.0054265337265763E-3</v>
      </c>
      <c r="K19" s="33">
        <v>7.1897873192109509</v>
      </c>
      <c r="L19" s="31">
        <v>1.2577538040236216E-2</v>
      </c>
      <c r="M19" s="30">
        <v>0</v>
      </c>
      <c r="N19" s="32">
        <v>0</v>
      </c>
      <c r="O19" s="33">
        <v>0</v>
      </c>
      <c r="P19" s="31">
        <v>0</v>
      </c>
      <c r="Q19" s="30">
        <v>0.18839024825112288</v>
      </c>
      <c r="R19" s="32">
        <v>9.0873092065333854E-5</v>
      </c>
      <c r="S19" s="33">
        <v>0.15199999999999994</v>
      </c>
      <c r="T19" s="31">
        <v>1.0890071684865611E-4</v>
      </c>
      <c r="U19" s="30">
        <v>0</v>
      </c>
      <c r="V19" s="32">
        <v>0</v>
      </c>
      <c r="W19" s="33">
        <v>0</v>
      </c>
      <c r="X19" s="32">
        <v>0</v>
      </c>
    </row>
    <row r="20" spans="1:24" x14ac:dyDescent="0.3">
      <c r="A20" s="29"/>
      <c r="B20" s="34"/>
      <c r="C20" s="35"/>
      <c r="D20" s="23" t="s">
        <v>26</v>
      </c>
      <c r="E20" s="23" t="s">
        <v>17</v>
      </c>
      <c r="F20" s="23" t="s">
        <v>18</v>
      </c>
      <c r="G20" s="30">
        <v>0</v>
      </c>
      <c r="H20" s="31">
        <v>0</v>
      </c>
      <c r="I20" s="30">
        <v>0</v>
      </c>
      <c r="J20" s="32">
        <v>0</v>
      </c>
      <c r="K20" s="33">
        <v>0</v>
      </c>
      <c r="L20" s="31">
        <v>0</v>
      </c>
      <c r="M20" s="30">
        <v>0</v>
      </c>
      <c r="N20" s="32">
        <v>0</v>
      </c>
      <c r="O20" s="33">
        <v>0</v>
      </c>
      <c r="P20" s="31">
        <v>0</v>
      </c>
      <c r="Q20" s="30">
        <v>0</v>
      </c>
      <c r="R20" s="32">
        <v>0</v>
      </c>
      <c r="S20" s="33">
        <v>0</v>
      </c>
      <c r="T20" s="31">
        <v>0</v>
      </c>
      <c r="U20" s="30">
        <v>0</v>
      </c>
      <c r="V20" s="32">
        <v>0</v>
      </c>
      <c r="W20" s="33">
        <v>0</v>
      </c>
      <c r="X20" s="32">
        <v>0</v>
      </c>
    </row>
    <row r="21" spans="1:24" x14ac:dyDescent="0.3">
      <c r="A21" s="29"/>
      <c r="B21" s="34"/>
      <c r="C21" s="35"/>
      <c r="D21" s="23"/>
      <c r="E21" s="23" t="s">
        <v>17</v>
      </c>
      <c r="F21" s="23" t="s">
        <v>19</v>
      </c>
      <c r="G21" s="30">
        <v>0</v>
      </c>
      <c r="H21" s="31">
        <v>0</v>
      </c>
      <c r="I21" s="30">
        <v>0</v>
      </c>
      <c r="J21" s="32">
        <v>0</v>
      </c>
      <c r="K21" s="33">
        <v>0</v>
      </c>
      <c r="L21" s="31">
        <v>0</v>
      </c>
      <c r="M21" s="30">
        <v>0</v>
      </c>
      <c r="N21" s="32">
        <v>0</v>
      </c>
      <c r="O21" s="33">
        <v>0</v>
      </c>
      <c r="P21" s="31">
        <v>0</v>
      </c>
      <c r="Q21" s="30">
        <v>0.24245495281002621</v>
      </c>
      <c r="R21" s="32">
        <v>1.1695207927658944E-4</v>
      </c>
      <c r="S21" s="33">
        <v>0.24</v>
      </c>
      <c r="T21" s="31">
        <v>1.7194850028735183E-4</v>
      </c>
      <c r="U21" s="30">
        <v>0</v>
      </c>
      <c r="V21" s="32">
        <v>0</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0</v>
      </c>
      <c r="H26" s="31">
        <v>0</v>
      </c>
      <c r="I26" s="30">
        <v>0</v>
      </c>
      <c r="J26" s="32">
        <v>0</v>
      </c>
      <c r="K26" s="33">
        <v>0</v>
      </c>
      <c r="L26" s="31">
        <v>0</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0</v>
      </c>
      <c r="H28" s="31">
        <v>0</v>
      </c>
      <c r="I28" s="30">
        <v>0</v>
      </c>
      <c r="J28" s="32">
        <v>0</v>
      </c>
      <c r="K28" s="33">
        <v>0</v>
      </c>
      <c r="L28" s="31">
        <v>0</v>
      </c>
      <c r="M28" s="30">
        <v>0</v>
      </c>
      <c r="N28" s="32">
        <v>0</v>
      </c>
      <c r="O28" s="33">
        <v>0</v>
      </c>
      <c r="P28" s="31">
        <v>0</v>
      </c>
      <c r="Q28" s="30">
        <v>0</v>
      </c>
      <c r="R28" s="32">
        <v>0</v>
      </c>
      <c r="S28" s="33">
        <v>0</v>
      </c>
      <c r="T28" s="31">
        <v>0</v>
      </c>
      <c r="U28" s="30">
        <v>0</v>
      </c>
      <c r="V28" s="32">
        <v>0</v>
      </c>
      <c r="W28" s="33">
        <v>0</v>
      </c>
      <c r="X28" s="32">
        <v>0</v>
      </c>
    </row>
    <row r="29" spans="1:24" x14ac:dyDescent="0.3">
      <c r="A29" s="29"/>
      <c r="B29" s="34"/>
      <c r="C29" s="35"/>
      <c r="D29" s="23"/>
      <c r="E29" s="23" t="s">
        <v>17</v>
      </c>
      <c r="F29" s="23" t="s">
        <v>19</v>
      </c>
      <c r="G29" s="30">
        <v>0</v>
      </c>
      <c r="H29" s="31">
        <v>0</v>
      </c>
      <c r="I29" s="30">
        <v>0</v>
      </c>
      <c r="J29" s="32">
        <v>0</v>
      </c>
      <c r="K29" s="33">
        <v>0</v>
      </c>
      <c r="L29" s="31">
        <v>0</v>
      </c>
      <c r="M29" s="30">
        <v>0</v>
      </c>
      <c r="N29" s="32">
        <v>0</v>
      </c>
      <c r="O29" s="33">
        <v>0</v>
      </c>
      <c r="P29" s="31">
        <v>0</v>
      </c>
      <c r="Q29" s="30">
        <v>0</v>
      </c>
      <c r="R29" s="32">
        <v>0</v>
      </c>
      <c r="S29" s="33">
        <v>0</v>
      </c>
      <c r="T29" s="31">
        <v>0</v>
      </c>
      <c r="U29" s="30">
        <v>0</v>
      </c>
      <c r="V29" s="32">
        <v>0</v>
      </c>
      <c r="W29" s="33">
        <v>0</v>
      </c>
      <c r="X29" s="32">
        <v>0</v>
      </c>
    </row>
    <row r="30" spans="1:24" x14ac:dyDescent="0.3">
      <c r="A30" s="29"/>
      <c r="B30" s="34"/>
      <c r="C30" s="35"/>
      <c r="D30" s="23" t="s">
        <v>31</v>
      </c>
      <c r="E30" s="23" t="s">
        <v>17</v>
      </c>
      <c r="F30" s="23" t="s">
        <v>18</v>
      </c>
      <c r="G30" s="30">
        <v>0.182</v>
      </c>
      <c r="H30" s="31">
        <v>5.4207941761257355E-5</v>
      </c>
      <c r="I30" s="30">
        <v>0.12920573696262511</v>
      </c>
      <c r="J30" s="32">
        <v>8.3768105075739764E-5</v>
      </c>
      <c r="K30" s="33">
        <v>0.10172297270861876</v>
      </c>
      <c r="L30" s="31">
        <v>1.7795026500853079E-4</v>
      </c>
      <c r="M30" s="30">
        <v>3.9999999999999992E-3</v>
      </c>
      <c r="N30" s="32">
        <v>6.1307136357689077E-6</v>
      </c>
      <c r="O30" s="33">
        <v>0.53200000000000003</v>
      </c>
      <c r="P30" s="31">
        <v>1.873405232431701E-4</v>
      </c>
      <c r="Q30" s="30">
        <v>0</v>
      </c>
      <c r="R30" s="32">
        <v>0</v>
      </c>
      <c r="S30" s="33">
        <v>0</v>
      </c>
      <c r="T30" s="31">
        <v>0</v>
      </c>
      <c r="U30" s="30">
        <v>0.74</v>
      </c>
      <c r="V30" s="32">
        <v>5.8843755937948341E-4</v>
      </c>
      <c r="W30" s="33">
        <v>0</v>
      </c>
      <c r="X30" s="32">
        <v>0</v>
      </c>
    </row>
    <row r="31" spans="1:24" x14ac:dyDescent="0.3">
      <c r="A31" s="29"/>
      <c r="B31" s="34"/>
      <c r="C31" s="35"/>
      <c r="D31" s="23"/>
      <c r="E31" s="23" t="s">
        <v>17</v>
      </c>
      <c r="F31" s="23" t="s">
        <v>19</v>
      </c>
      <c r="G31" s="30">
        <v>0</v>
      </c>
      <c r="H31" s="31">
        <v>0</v>
      </c>
      <c r="I31" s="30">
        <v>0</v>
      </c>
      <c r="J31" s="32">
        <v>0</v>
      </c>
      <c r="K31" s="33">
        <v>0</v>
      </c>
      <c r="L31" s="31">
        <v>0</v>
      </c>
      <c r="M31" s="30">
        <v>0</v>
      </c>
      <c r="N31" s="32">
        <v>0</v>
      </c>
      <c r="O31" s="33">
        <v>0</v>
      </c>
      <c r="P31" s="31">
        <v>0</v>
      </c>
      <c r="Q31" s="30">
        <v>1.5794765317316077</v>
      </c>
      <c r="R31" s="32">
        <v>7.6188612529324532E-4</v>
      </c>
      <c r="S31" s="33">
        <v>1.2549999999999999</v>
      </c>
      <c r="T31" s="31">
        <v>8.9914736608594388E-4</v>
      </c>
      <c r="U31" s="30">
        <v>0</v>
      </c>
      <c r="V31" s="32">
        <v>0</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0</v>
      </c>
      <c r="H34" s="31">
        <v>0</v>
      </c>
      <c r="I34" s="30">
        <v>0</v>
      </c>
      <c r="J34" s="32">
        <v>0</v>
      </c>
      <c r="K34" s="33">
        <v>0</v>
      </c>
      <c r="L34" s="31">
        <v>0</v>
      </c>
      <c r="M34" s="30">
        <v>0</v>
      </c>
      <c r="N34" s="32">
        <v>0</v>
      </c>
      <c r="O34" s="33">
        <v>0</v>
      </c>
      <c r="P34" s="31">
        <v>0</v>
      </c>
      <c r="Q34" s="30">
        <v>0</v>
      </c>
      <c r="R34" s="32">
        <v>0</v>
      </c>
      <c r="S34" s="33">
        <v>0</v>
      </c>
      <c r="T34" s="31">
        <v>0</v>
      </c>
      <c r="U34" s="30">
        <v>0</v>
      </c>
      <c r="V34" s="32">
        <v>0</v>
      </c>
      <c r="W34" s="33">
        <v>0</v>
      </c>
      <c r="X34" s="32">
        <v>0</v>
      </c>
    </row>
    <row r="35" spans="1:24" x14ac:dyDescent="0.3">
      <c r="A35" s="29"/>
      <c r="B35" s="34"/>
      <c r="C35" s="35"/>
      <c r="D35" s="23"/>
      <c r="E35" s="23" t="s">
        <v>17</v>
      </c>
      <c r="F35" s="23" t="s">
        <v>19</v>
      </c>
      <c r="G35" s="30">
        <v>0</v>
      </c>
      <c r="H35" s="31">
        <v>0</v>
      </c>
      <c r="I35" s="30">
        <v>0</v>
      </c>
      <c r="J35" s="32">
        <v>0</v>
      </c>
      <c r="K35" s="33">
        <v>0</v>
      </c>
      <c r="L35" s="31">
        <v>0</v>
      </c>
      <c r="M35" s="30">
        <v>0</v>
      </c>
      <c r="N35" s="32">
        <v>0</v>
      </c>
      <c r="O35" s="33">
        <v>0</v>
      </c>
      <c r="P35" s="31">
        <v>0</v>
      </c>
      <c r="Q35" s="30">
        <v>0</v>
      </c>
      <c r="R35" s="32">
        <v>0</v>
      </c>
      <c r="S35" s="33">
        <v>0</v>
      </c>
      <c r="T35" s="31">
        <v>0</v>
      </c>
      <c r="U35" s="30">
        <v>0</v>
      </c>
      <c r="V35" s="32">
        <v>0</v>
      </c>
      <c r="W35" s="33">
        <v>0</v>
      </c>
      <c r="X35" s="32">
        <v>0</v>
      </c>
    </row>
    <row r="36" spans="1:24" x14ac:dyDescent="0.3">
      <c r="A36" s="29"/>
      <c r="B36" s="34"/>
      <c r="C36" s="35"/>
      <c r="D36" s="23" t="s">
        <v>34</v>
      </c>
      <c r="E36" s="23" t="s">
        <v>17</v>
      </c>
      <c r="F36" s="23" t="s">
        <v>18</v>
      </c>
      <c r="G36" s="30">
        <v>0</v>
      </c>
      <c r="H36" s="31">
        <v>0</v>
      </c>
      <c r="I36" s="30">
        <v>0</v>
      </c>
      <c r="J36" s="32">
        <v>0</v>
      </c>
      <c r="K36" s="33">
        <v>0</v>
      </c>
      <c r="L36" s="31">
        <v>0</v>
      </c>
      <c r="M36" s="30">
        <v>0</v>
      </c>
      <c r="N36" s="32">
        <v>0</v>
      </c>
      <c r="O36" s="33">
        <v>0</v>
      </c>
      <c r="P36" s="31">
        <v>0</v>
      </c>
      <c r="Q36" s="30">
        <v>0</v>
      </c>
      <c r="R36" s="32">
        <v>0</v>
      </c>
      <c r="S36" s="33">
        <v>0</v>
      </c>
      <c r="T36" s="31">
        <v>0</v>
      </c>
      <c r="U36" s="30">
        <v>0</v>
      </c>
      <c r="V36" s="32">
        <v>0</v>
      </c>
      <c r="W36" s="33">
        <v>0</v>
      </c>
      <c r="X36" s="32">
        <v>0</v>
      </c>
    </row>
    <row r="37" spans="1:24" x14ac:dyDescent="0.3">
      <c r="A37" s="29"/>
      <c r="B37" s="34"/>
      <c r="C37" s="35"/>
      <c r="D37" s="23"/>
      <c r="E37" s="23" t="s">
        <v>17</v>
      </c>
      <c r="F37" s="23" t="s">
        <v>22</v>
      </c>
      <c r="G37" s="30">
        <v>0</v>
      </c>
      <c r="H37" s="31">
        <v>0</v>
      </c>
      <c r="I37" s="30">
        <v>0</v>
      </c>
      <c r="J37" s="32">
        <v>0</v>
      </c>
      <c r="K37" s="33">
        <v>0</v>
      </c>
      <c r="L37" s="31">
        <v>0</v>
      </c>
      <c r="M37" s="30">
        <v>0</v>
      </c>
      <c r="N37" s="32">
        <v>0</v>
      </c>
      <c r="O37" s="33">
        <v>0</v>
      </c>
      <c r="P37" s="31">
        <v>0</v>
      </c>
      <c r="Q37" s="30">
        <v>0</v>
      </c>
      <c r="R37" s="32">
        <v>0</v>
      </c>
      <c r="S37" s="33">
        <v>0</v>
      </c>
      <c r="T37" s="31">
        <v>0</v>
      </c>
      <c r="U37" s="30">
        <v>0</v>
      </c>
      <c r="V37" s="32">
        <v>0</v>
      </c>
      <c r="W37" s="33">
        <v>0</v>
      </c>
      <c r="X37" s="32">
        <v>0</v>
      </c>
    </row>
    <row r="38" spans="1:24" x14ac:dyDescent="0.3">
      <c r="A38" s="29"/>
      <c r="B38" s="34"/>
      <c r="C38" s="35"/>
      <c r="D38" s="23" t="s">
        <v>35</v>
      </c>
      <c r="E38" s="23" t="s">
        <v>17</v>
      </c>
      <c r="F38" s="23" t="s">
        <v>18</v>
      </c>
      <c r="G38" s="30">
        <v>0</v>
      </c>
      <c r="H38" s="31">
        <v>0</v>
      </c>
      <c r="I38" s="30">
        <v>0</v>
      </c>
      <c r="J38" s="32">
        <v>0</v>
      </c>
      <c r="K38" s="33">
        <v>0</v>
      </c>
      <c r="L38" s="31">
        <v>0</v>
      </c>
      <c r="M38" s="30">
        <v>0</v>
      </c>
      <c r="N38" s="32">
        <v>0</v>
      </c>
      <c r="O38" s="33">
        <v>0</v>
      </c>
      <c r="P38" s="31">
        <v>0</v>
      </c>
      <c r="Q38" s="30">
        <v>0</v>
      </c>
      <c r="R38" s="32">
        <v>0</v>
      </c>
      <c r="S38" s="33">
        <v>0</v>
      </c>
      <c r="T38" s="31">
        <v>0</v>
      </c>
      <c r="U38" s="30">
        <v>0</v>
      </c>
      <c r="V38" s="32">
        <v>0</v>
      </c>
      <c r="W38" s="33">
        <v>0</v>
      </c>
      <c r="X38" s="32">
        <v>0</v>
      </c>
    </row>
    <row r="39" spans="1:24" x14ac:dyDescent="0.3">
      <c r="A39" s="29"/>
      <c r="B39" s="34"/>
      <c r="C39" s="35"/>
      <c r="D39" s="23"/>
      <c r="E39" s="23" t="s">
        <v>17</v>
      </c>
      <c r="F39" s="23" t="s">
        <v>19</v>
      </c>
      <c r="G39" s="30">
        <v>0</v>
      </c>
      <c r="H39" s="31">
        <v>0</v>
      </c>
      <c r="I39" s="30">
        <v>0</v>
      </c>
      <c r="J39" s="32">
        <v>0</v>
      </c>
      <c r="K39" s="33">
        <v>0</v>
      </c>
      <c r="L39" s="31">
        <v>0</v>
      </c>
      <c r="M39" s="30">
        <v>0</v>
      </c>
      <c r="N39" s="32">
        <v>0</v>
      </c>
      <c r="O39" s="33">
        <v>0</v>
      </c>
      <c r="P39" s="31">
        <v>0</v>
      </c>
      <c r="Q39" s="30">
        <v>0</v>
      </c>
      <c r="R39" s="32">
        <v>0</v>
      </c>
      <c r="S39" s="33">
        <v>0</v>
      </c>
      <c r="T39" s="31">
        <v>0</v>
      </c>
      <c r="U39" s="30">
        <v>0</v>
      </c>
      <c r="V39" s="32">
        <v>0</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0</v>
      </c>
      <c r="H41" s="31">
        <v>0</v>
      </c>
      <c r="I41" s="30">
        <v>0</v>
      </c>
      <c r="J41" s="32">
        <v>0</v>
      </c>
      <c r="K41" s="33">
        <v>0</v>
      </c>
      <c r="L41" s="31">
        <v>0</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0.13100000000000001</v>
      </c>
      <c r="H42" s="31">
        <v>3.9017804234751179E-5</v>
      </c>
      <c r="I42" s="30">
        <v>9.493133333333334E-2</v>
      </c>
      <c r="J42" s="32">
        <v>6.1546941278211621E-5</v>
      </c>
      <c r="K42" s="33">
        <v>7.4663985504112407E-2</v>
      </c>
      <c r="L42" s="31">
        <v>1.3061431113607411E-4</v>
      </c>
      <c r="M42" s="30">
        <v>1.33</v>
      </c>
      <c r="N42" s="32">
        <v>2.0384622838931625E-3</v>
      </c>
      <c r="O42" s="33">
        <v>0.92200000000000004</v>
      </c>
      <c r="P42" s="31">
        <v>3.246766211094038E-4</v>
      </c>
      <c r="Q42" s="30">
        <v>4.0199205512395628E-2</v>
      </c>
      <c r="R42" s="32">
        <v>1.9390738838093922E-5</v>
      </c>
      <c r="S42" s="33">
        <v>3.7999999999999999E-2</v>
      </c>
      <c r="T42" s="31">
        <v>2.7225179212164037E-5</v>
      </c>
      <c r="U42" s="30">
        <v>7.5999999999999998E-2</v>
      </c>
      <c r="V42" s="32">
        <v>6.0434127720055057E-5</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0</v>
      </c>
      <c r="R43" s="32">
        <v>0</v>
      </c>
      <c r="S43" s="33">
        <v>0</v>
      </c>
      <c r="T43" s="31">
        <v>0</v>
      </c>
      <c r="U43" s="30">
        <v>0</v>
      </c>
      <c r="V43" s="32">
        <v>0</v>
      </c>
      <c r="W43" s="33">
        <v>0</v>
      </c>
      <c r="X43" s="32">
        <v>0</v>
      </c>
    </row>
    <row r="44" spans="1:24" x14ac:dyDescent="0.3">
      <c r="A44" s="29"/>
      <c r="B44" s="34"/>
      <c r="C44" s="35"/>
      <c r="D44" s="23"/>
      <c r="E44" s="23" t="s">
        <v>17</v>
      </c>
      <c r="F44" s="23" t="s">
        <v>19</v>
      </c>
      <c r="G44" s="30">
        <v>0</v>
      </c>
      <c r="H44" s="31">
        <v>0</v>
      </c>
      <c r="I44" s="30">
        <v>0</v>
      </c>
      <c r="J44" s="32">
        <v>0</v>
      </c>
      <c r="K44" s="33">
        <v>0</v>
      </c>
      <c r="L44" s="31">
        <v>0</v>
      </c>
      <c r="M44" s="30">
        <v>0</v>
      </c>
      <c r="N44" s="32">
        <v>0</v>
      </c>
      <c r="O44" s="33">
        <v>0</v>
      </c>
      <c r="P44" s="31">
        <v>0</v>
      </c>
      <c r="Q44" s="30">
        <v>0</v>
      </c>
      <c r="R44" s="32">
        <v>0</v>
      </c>
      <c r="S44" s="33">
        <v>0</v>
      </c>
      <c r="T44" s="31">
        <v>0</v>
      </c>
      <c r="U44" s="30">
        <v>0</v>
      </c>
      <c r="V44" s="32">
        <v>0</v>
      </c>
      <c r="W44" s="33">
        <v>0</v>
      </c>
      <c r="X44" s="32">
        <v>0</v>
      </c>
    </row>
    <row r="45" spans="1:24" x14ac:dyDescent="0.3">
      <c r="A45" s="29"/>
      <c r="B45" s="34"/>
      <c r="C45" s="35"/>
      <c r="D45" s="23" t="s">
        <v>38</v>
      </c>
      <c r="E45" s="23" t="s">
        <v>17</v>
      </c>
      <c r="F45" s="23" t="s">
        <v>18</v>
      </c>
      <c r="G45" s="30">
        <v>0</v>
      </c>
      <c r="H45" s="31">
        <v>0</v>
      </c>
      <c r="I45" s="30">
        <v>0</v>
      </c>
      <c r="J45" s="32">
        <v>0</v>
      </c>
      <c r="K45" s="33">
        <v>0</v>
      </c>
      <c r="L45" s="31">
        <v>0</v>
      </c>
      <c r="M45" s="30">
        <v>0</v>
      </c>
      <c r="N45" s="32">
        <v>0</v>
      </c>
      <c r="O45" s="33">
        <v>0</v>
      </c>
      <c r="P45" s="31">
        <v>0</v>
      </c>
      <c r="Q45" s="30">
        <v>0</v>
      </c>
      <c r="R45" s="32">
        <v>0</v>
      </c>
      <c r="S45" s="33">
        <v>0</v>
      </c>
      <c r="T45" s="31">
        <v>0</v>
      </c>
      <c r="U45" s="30">
        <v>0</v>
      </c>
      <c r="V45" s="32">
        <v>0</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v>
      </c>
      <c r="H47" s="31">
        <v>0</v>
      </c>
      <c r="I47" s="30">
        <v>0</v>
      </c>
      <c r="J47" s="32">
        <v>0</v>
      </c>
      <c r="K47" s="33">
        <v>0</v>
      </c>
      <c r="L47" s="31">
        <v>0</v>
      </c>
      <c r="M47" s="30">
        <v>0</v>
      </c>
      <c r="N47" s="32">
        <v>0</v>
      </c>
      <c r="O47" s="33">
        <v>0</v>
      </c>
      <c r="P47" s="31">
        <v>0</v>
      </c>
      <c r="Q47" s="30">
        <v>0</v>
      </c>
      <c r="R47" s="32">
        <v>0</v>
      </c>
      <c r="S47" s="33">
        <v>0</v>
      </c>
      <c r="T47" s="31">
        <v>0</v>
      </c>
      <c r="U47" s="30">
        <v>0</v>
      </c>
      <c r="V47" s="32">
        <v>0</v>
      </c>
      <c r="W47" s="33">
        <v>0</v>
      </c>
      <c r="X47" s="32">
        <v>0</v>
      </c>
    </row>
    <row r="48" spans="1:24" x14ac:dyDescent="0.3">
      <c r="A48" s="29"/>
      <c r="B48" s="34"/>
      <c r="C48" s="35"/>
      <c r="D48" s="23" t="s">
        <v>39</v>
      </c>
      <c r="E48" s="23" t="s">
        <v>17</v>
      </c>
      <c r="F48" s="23" t="s">
        <v>18</v>
      </c>
      <c r="G48" s="30">
        <v>0</v>
      </c>
      <c r="H48" s="31">
        <v>0</v>
      </c>
      <c r="I48" s="30">
        <v>0</v>
      </c>
      <c r="J48" s="32">
        <v>0</v>
      </c>
      <c r="K48" s="33">
        <v>0</v>
      </c>
      <c r="L48" s="31">
        <v>0</v>
      </c>
      <c r="M48" s="30">
        <v>0</v>
      </c>
      <c r="N48" s="32">
        <v>0</v>
      </c>
      <c r="O48" s="33">
        <v>0</v>
      </c>
      <c r="P48" s="31">
        <v>0</v>
      </c>
      <c r="Q48" s="30">
        <v>0</v>
      </c>
      <c r="R48" s="32">
        <v>0</v>
      </c>
      <c r="S48" s="33">
        <v>0</v>
      </c>
      <c r="T48" s="31">
        <v>0</v>
      </c>
      <c r="U48" s="30">
        <v>0</v>
      </c>
      <c r="V48" s="32">
        <v>0</v>
      </c>
      <c r="W48" s="33">
        <v>0</v>
      </c>
      <c r="X48" s="32">
        <v>0</v>
      </c>
    </row>
    <row r="49" spans="1:24" x14ac:dyDescent="0.3">
      <c r="A49" s="29"/>
      <c r="B49" s="34"/>
      <c r="C49" s="35"/>
      <c r="D49" s="23"/>
      <c r="E49" s="23" t="s">
        <v>17</v>
      </c>
      <c r="F49" s="23" t="s">
        <v>22</v>
      </c>
      <c r="G49" s="30">
        <v>0</v>
      </c>
      <c r="H49" s="31">
        <v>0</v>
      </c>
      <c r="I49" s="30">
        <v>0</v>
      </c>
      <c r="J49" s="32">
        <v>0</v>
      </c>
      <c r="K49" s="33">
        <v>0</v>
      </c>
      <c r="L49" s="31">
        <v>0</v>
      </c>
      <c r="M49" s="30">
        <v>0</v>
      </c>
      <c r="N49" s="32">
        <v>0</v>
      </c>
      <c r="O49" s="33">
        <v>0</v>
      </c>
      <c r="P49" s="31">
        <v>0</v>
      </c>
      <c r="Q49" s="30">
        <v>0</v>
      </c>
      <c r="R49" s="32">
        <v>0</v>
      </c>
      <c r="S49" s="33">
        <v>0</v>
      </c>
      <c r="T49" s="31">
        <v>0</v>
      </c>
      <c r="U49" s="30">
        <v>0</v>
      </c>
      <c r="V49" s="32">
        <v>0</v>
      </c>
      <c r="W49" s="33">
        <v>0</v>
      </c>
      <c r="X49" s="32">
        <v>0</v>
      </c>
    </row>
    <row r="50" spans="1:24" x14ac:dyDescent="0.3">
      <c r="A50" s="29"/>
      <c r="B50" s="34"/>
      <c r="C50" s="35"/>
      <c r="D50" s="23" t="s">
        <v>40</v>
      </c>
      <c r="E50" s="23" t="s">
        <v>17</v>
      </c>
      <c r="F50" s="23" t="s">
        <v>18</v>
      </c>
      <c r="G50" s="30">
        <v>0</v>
      </c>
      <c r="H50" s="31">
        <v>0</v>
      </c>
      <c r="I50" s="30">
        <v>0</v>
      </c>
      <c r="J50" s="32">
        <v>0</v>
      </c>
      <c r="K50" s="33">
        <v>0</v>
      </c>
      <c r="L50" s="31">
        <v>0</v>
      </c>
      <c r="M50" s="30">
        <v>0</v>
      </c>
      <c r="N50" s="32">
        <v>0</v>
      </c>
      <c r="O50" s="33">
        <v>0</v>
      </c>
      <c r="P50" s="31">
        <v>0</v>
      </c>
      <c r="Q50" s="30">
        <v>0</v>
      </c>
      <c r="R50" s="32">
        <v>0</v>
      </c>
      <c r="S50" s="33">
        <v>0</v>
      </c>
      <c r="T50" s="31">
        <v>0</v>
      </c>
      <c r="U50" s="30">
        <v>0</v>
      </c>
      <c r="V50" s="32">
        <v>0</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9.0213447024730584</v>
      </c>
      <c r="R51" s="32">
        <v>4.3515919497497651E-3</v>
      </c>
      <c r="S51" s="33">
        <v>8.93</v>
      </c>
      <c r="T51" s="31">
        <v>6.3979171148585492E-3</v>
      </c>
      <c r="U51" s="30">
        <v>0</v>
      </c>
      <c r="V51" s="32">
        <v>0</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0</v>
      </c>
      <c r="R54" s="32">
        <v>0</v>
      </c>
      <c r="S54" s="33">
        <v>0</v>
      </c>
      <c r="T54" s="31">
        <v>0</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0</v>
      </c>
      <c r="R55" s="32">
        <v>0</v>
      </c>
      <c r="S55" s="33">
        <v>0</v>
      </c>
      <c r="T55" s="31">
        <v>0</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0</v>
      </c>
      <c r="R56" s="32">
        <v>0</v>
      </c>
      <c r="S56" s="33">
        <v>0</v>
      </c>
      <c r="T56" s="31">
        <v>0</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260.24738993982749</v>
      </c>
      <c r="R59" s="32">
        <v>0.12553454993190616</v>
      </c>
      <c r="S59" s="33">
        <v>260.24738993982749</v>
      </c>
      <c r="T59" s="31">
        <v>0.18645478501604579</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0.50319280367223918</v>
      </c>
      <c r="R60" s="32">
        <v>2.4272321099002696E-4</v>
      </c>
      <c r="S60" s="33">
        <v>0.50319280367223918</v>
      </c>
      <c r="T60" s="31">
        <v>3.6051353311178911E-4</v>
      </c>
      <c r="U60" s="30">
        <v>0</v>
      </c>
      <c r="V60" s="32">
        <v>0</v>
      </c>
      <c r="W60" s="33">
        <v>0</v>
      </c>
      <c r="X60" s="32">
        <v>0</v>
      </c>
    </row>
    <row r="61" spans="1:24" x14ac:dyDescent="0.3">
      <c r="A61" s="29"/>
      <c r="B61" s="34"/>
      <c r="C61" s="22"/>
      <c r="D61" s="23" t="s">
        <v>48</v>
      </c>
      <c r="E61" s="23"/>
      <c r="F61" s="23"/>
      <c r="G61" s="30">
        <v>32.097999999999999</v>
      </c>
      <c r="H61" s="31">
        <v>9.560255575015596E-3</v>
      </c>
      <c r="I61" s="30">
        <v>17.560434169197432</v>
      </c>
      <c r="J61" s="32">
        <v>1.1384976621327996E-2</v>
      </c>
      <c r="K61" s="33">
        <v>11.762062859665951</v>
      </c>
      <c r="L61" s="31">
        <v>2.0576101417327269E-2</v>
      </c>
      <c r="M61" s="30">
        <v>0.70399999999999985</v>
      </c>
      <c r="N61" s="32">
        <v>1.0790055998953277E-3</v>
      </c>
      <c r="O61" s="33">
        <v>1.3360000000000001</v>
      </c>
      <c r="P61" s="31">
        <v>4.7046417115202113E-4</v>
      </c>
      <c r="Q61" s="30">
        <v>4.5083171790301053</v>
      </c>
      <c r="R61" s="32">
        <v>2.174659919358576E-3</v>
      </c>
      <c r="S61" s="33">
        <v>3.5819999999999999</v>
      </c>
      <c r="T61" s="31">
        <v>2.5663313667887259E-3</v>
      </c>
      <c r="U61" s="30">
        <v>2.3770000000000002</v>
      </c>
      <c r="V61" s="32">
        <v>1.8901568630338274E-3</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343.28153704813212</v>
      </c>
      <c r="R63" s="32">
        <v>0.16558741766145685</v>
      </c>
      <c r="S63" s="33">
        <v>343.28153704813212</v>
      </c>
      <c r="T63" s="31">
        <v>0.24594477279901383</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0</v>
      </c>
      <c r="N64" s="32">
        <v>0</v>
      </c>
      <c r="O64" s="33">
        <v>0</v>
      </c>
      <c r="P64" s="31">
        <v>0</v>
      </c>
      <c r="Q64" s="30">
        <v>26.331624447062683</v>
      </c>
      <c r="R64" s="32">
        <v>1.2701486169380112E-2</v>
      </c>
      <c r="S64" s="33">
        <v>26.331624447062683</v>
      </c>
      <c r="T64" s="31">
        <v>1.8865347224175825E-2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12.312244618450173</v>
      </c>
      <c r="R65" s="32">
        <v>5.9390109049164393E-3</v>
      </c>
      <c r="S65" s="33">
        <v>12.302854834080636</v>
      </c>
      <c r="T65" s="31">
        <v>8.8144059915548408E-3</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0</v>
      </c>
      <c r="R66" s="32">
        <v>0</v>
      </c>
      <c r="S66" s="33">
        <v>0</v>
      </c>
      <c r="T66" s="31">
        <v>0</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43.861581757562284</v>
      </c>
      <c r="H68" s="31">
        <v>1.3063989392695409E-2</v>
      </c>
      <c r="I68" s="30">
        <v>42.107118487259775</v>
      </c>
      <c r="J68" s="32">
        <v>2.7299356892315947E-2</v>
      </c>
      <c r="K68" s="33">
        <v>28.931484931800824</v>
      </c>
      <c r="L68" s="31">
        <v>5.0611629542635879E-2</v>
      </c>
      <c r="M68" s="30">
        <v>0</v>
      </c>
      <c r="N68" s="32">
        <v>0</v>
      </c>
      <c r="O68" s="33">
        <v>0</v>
      </c>
      <c r="P68" s="31">
        <v>0</v>
      </c>
      <c r="Q68" s="30">
        <v>245.28897317694859</v>
      </c>
      <c r="R68" s="32">
        <v>0.11831911497036417</v>
      </c>
      <c r="S68" s="33">
        <v>107.92714819785738</v>
      </c>
      <c r="T68" s="31">
        <v>7.732463030380142E-2</v>
      </c>
      <c r="U68" s="30">
        <v>0</v>
      </c>
      <c r="V68" s="32">
        <v>0</v>
      </c>
      <c r="W68" s="33">
        <v>0</v>
      </c>
      <c r="X68" s="32">
        <v>0</v>
      </c>
    </row>
    <row r="69" spans="1:24" x14ac:dyDescent="0.3">
      <c r="A69" s="29"/>
      <c r="B69" s="34"/>
      <c r="C69" s="22"/>
      <c r="D69" s="23" t="s">
        <v>56</v>
      </c>
      <c r="E69" s="23"/>
      <c r="F69" s="23"/>
      <c r="G69" s="30">
        <v>0.18100000000000005</v>
      </c>
      <c r="H69" s="31">
        <v>5.3910095927404309E-5</v>
      </c>
      <c r="I69" s="30">
        <v>0.13835771802484029</v>
      </c>
      <c r="J69" s="32">
        <v>8.9701619556544781E-5</v>
      </c>
      <c r="K69" s="33">
        <v>0.11406148545424113</v>
      </c>
      <c r="L69" s="31">
        <v>1.9953478573605575E-4</v>
      </c>
      <c r="M69" s="30">
        <v>0.13800000000000001</v>
      </c>
      <c r="N69" s="32">
        <v>2.1150962043402739E-4</v>
      </c>
      <c r="O69" s="33">
        <v>1.6800000000000004</v>
      </c>
      <c r="P69" s="31">
        <v>5.9160165234685305E-4</v>
      </c>
      <c r="Q69" s="30">
        <v>0.24002378965926535</v>
      </c>
      <c r="R69" s="32">
        <v>1.1577936829565563E-4</v>
      </c>
      <c r="S69" s="33">
        <v>0.16400000000000003</v>
      </c>
      <c r="T69" s="31">
        <v>1.1749814186302378E-4</v>
      </c>
      <c r="U69" s="30">
        <v>0.10500000000000001</v>
      </c>
      <c r="V69" s="32">
        <v>8.3494518560602387E-5</v>
      </c>
      <c r="W69" s="33">
        <v>0</v>
      </c>
      <c r="X69" s="32">
        <v>0</v>
      </c>
    </row>
    <row r="70" spans="1:24" x14ac:dyDescent="0.3">
      <c r="A70" s="29"/>
      <c r="B70" s="34"/>
      <c r="C70" s="22"/>
      <c r="D70" s="23" t="s">
        <v>48</v>
      </c>
      <c r="E70" s="23"/>
      <c r="F70" s="23"/>
      <c r="G70" s="30">
        <v>0.66078407174562581</v>
      </c>
      <c r="H70" s="31">
        <v>1.9681178284589772E-4</v>
      </c>
      <c r="I70" s="30">
        <v>0.46041502431432102</v>
      </c>
      <c r="J70" s="32">
        <v>2.9850140591178065E-4</v>
      </c>
      <c r="K70" s="33">
        <v>0.28086531177317009</v>
      </c>
      <c r="L70" s="31">
        <v>4.9133499868220568E-4</v>
      </c>
      <c r="M70" s="30">
        <v>3.3120377303352435</v>
      </c>
      <c r="N70" s="32">
        <v>5.0762887188868467E-3</v>
      </c>
      <c r="O70" s="33">
        <v>7.1160610860877771</v>
      </c>
      <c r="P70" s="31">
        <v>2.5058770813873033E-3</v>
      </c>
      <c r="Q70" s="30">
        <v>0.44520043055351255</v>
      </c>
      <c r="R70" s="32">
        <v>2.1474964913941336E-4</v>
      </c>
      <c r="S70" s="33">
        <v>0.37221476149717519</v>
      </c>
      <c r="T70" s="31">
        <v>2.666740417677234E-4</v>
      </c>
      <c r="U70" s="30">
        <v>2.7383957493867999</v>
      </c>
      <c r="V70" s="32">
        <v>2.1775336640328649E-3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169.47221718106064</v>
      </c>
      <c r="H72" s="31">
        <v>5.0476593841220295E-2</v>
      </c>
      <c r="I72" s="30">
        <v>94.151231767255922</v>
      </c>
      <c r="J72" s="32">
        <v>6.1041177126455529E-2</v>
      </c>
      <c r="K72" s="33">
        <v>9.4151231767255936</v>
      </c>
      <c r="L72" s="31">
        <v>1.6470455195852971E-2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1.85724243588544</v>
      </c>
      <c r="R73" s="32">
        <v>8.9587101471881277E-4</v>
      </c>
      <c r="S73" s="33">
        <v>1.5656553734514258</v>
      </c>
      <c r="T73" s="31">
        <v>1.1217170559658601E-3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140.52431872049669</v>
      </c>
      <c r="R74" s="32">
        <v>6.7784184537428155E-2</v>
      </c>
      <c r="S74" s="33">
        <v>140.52431872049669</v>
      </c>
      <c r="T74" s="31">
        <v>0.10067894107454685</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25.802923627622572</v>
      </c>
      <c r="R75" s="32">
        <v>1.244645875322662E-2</v>
      </c>
      <c r="S75" s="33">
        <v>25.802923627622572</v>
      </c>
      <c r="T75" s="31">
        <v>1.8486558419994904E-2</v>
      </c>
      <c r="U75" s="30">
        <v>0</v>
      </c>
      <c r="V75" s="32">
        <v>0</v>
      </c>
      <c r="W75" s="33">
        <v>0</v>
      </c>
      <c r="X75" s="32">
        <v>0</v>
      </c>
    </row>
    <row r="76" spans="1:24" x14ac:dyDescent="0.3">
      <c r="A76" s="29"/>
      <c r="B76" s="34"/>
      <c r="C76" s="22"/>
      <c r="D76" s="23" t="s">
        <v>62</v>
      </c>
      <c r="E76" s="23"/>
      <c r="F76" s="23"/>
      <c r="G76" s="30">
        <v>728.59803692521473</v>
      </c>
      <c r="H76" s="31">
        <v>0.21700988985169492</v>
      </c>
      <c r="I76" s="30">
        <v>139.8547317958074</v>
      </c>
      <c r="J76" s="32">
        <v>9.0672180228339699E-2</v>
      </c>
      <c r="K76" s="33">
        <v>33.835823292847621</v>
      </c>
      <c r="L76" s="31">
        <v>5.919109087571818E-2</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35.508715844900003</v>
      </c>
      <c r="H77" s="31">
        <v>1.0576123079875691E-2</v>
      </c>
      <c r="I77" s="30">
        <v>15.978922527899998</v>
      </c>
      <c r="J77" s="32">
        <v>1.0359633347406411E-2</v>
      </c>
      <c r="K77" s="33">
        <v>1.7754357255999997</v>
      </c>
      <c r="L77" s="31">
        <v>3.1058791290058739E-3</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310.04968160676071</v>
      </c>
      <c r="H79" s="31">
        <v>9.2347005954042147E-2</v>
      </c>
      <c r="I79" s="30">
        <v>156.36391257325187</v>
      </c>
      <c r="J79" s="32">
        <v>0.10137559652075549</v>
      </c>
      <c r="K79" s="33">
        <v>47.318680876873991</v>
      </c>
      <c r="L79" s="31">
        <v>8.2777484551239289E-2</v>
      </c>
      <c r="M79" s="30">
        <v>0</v>
      </c>
      <c r="N79" s="32">
        <v>0</v>
      </c>
      <c r="O79" s="33">
        <v>0</v>
      </c>
      <c r="P79" s="31">
        <v>0</v>
      </c>
      <c r="Q79" s="30">
        <v>26.219016871128375</v>
      </c>
      <c r="R79" s="32">
        <v>1.2647168078554667E-2</v>
      </c>
      <c r="S79" s="33">
        <v>26.219016871128375</v>
      </c>
      <c r="T79" s="31">
        <v>1.8784669291663749E-2</v>
      </c>
      <c r="U79" s="30">
        <v>0</v>
      </c>
      <c r="V79" s="32">
        <v>0</v>
      </c>
      <c r="W79" s="33">
        <v>0</v>
      </c>
      <c r="X79" s="32">
        <v>0</v>
      </c>
    </row>
    <row r="80" spans="1:24" x14ac:dyDescent="0.3">
      <c r="A80" s="29"/>
      <c r="B80" s="34"/>
      <c r="C80" s="22"/>
      <c r="D80" s="23" t="s">
        <v>66</v>
      </c>
      <c r="E80" s="23"/>
      <c r="F80" s="23"/>
      <c r="G80" s="30">
        <v>1894.3335493885997</v>
      </c>
      <c r="H80" s="31">
        <v>0.5642193556134788</v>
      </c>
      <c r="I80" s="30">
        <v>947.16677469400042</v>
      </c>
      <c r="J80" s="32">
        <v>0.61407773193358772</v>
      </c>
      <c r="K80" s="33">
        <v>324.83488820669993</v>
      </c>
      <c r="L80" s="31">
        <v>0.56825368843650681</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0.7874817144729509</v>
      </c>
      <c r="H81" s="31">
        <v>2.3454814789123526E-4</v>
      </c>
      <c r="I81" s="30">
        <v>0.75598244589403285</v>
      </c>
      <c r="J81" s="32">
        <v>4.9012697463568923E-4</v>
      </c>
      <c r="K81" s="33">
        <v>0.70873354302565572</v>
      </c>
      <c r="L81" s="31">
        <v>1.2398312637118261E-3</v>
      </c>
      <c r="M81" s="30">
        <v>3.6655398852252827</v>
      </c>
      <c r="N81" s="32">
        <v>5.6180938392013605E-3</v>
      </c>
      <c r="O81" s="33">
        <v>14.624660411640516</v>
      </c>
      <c r="P81" s="31">
        <v>5.1499840860346037E-3</v>
      </c>
      <c r="Q81" s="30">
        <v>1.124973877818501</v>
      </c>
      <c r="R81" s="32">
        <v>5.4264939782777189E-4</v>
      </c>
      <c r="S81" s="33">
        <v>0.89997910225480093</v>
      </c>
      <c r="T81" s="31">
        <v>6.4479190384445948E-4</v>
      </c>
      <c r="U81" s="30">
        <v>8.4373040836387592</v>
      </c>
      <c r="V81" s="32">
        <v>6.7092251658364063E-3</v>
      </c>
      <c r="W81" s="33">
        <v>0</v>
      </c>
      <c r="X81" s="32">
        <v>0</v>
      </c>
    </row>
    <row r="82" spans="1:24" x14ac:dyDescent="0.3">
      <c r="A82" s="29"/>
      <c r="B82" s="34"/>
      <c r="C82" s="22">
        <v>5</v>
      </c>
      <c r="D82" s="23" t="s">
        <v>68</v>
      </c>
      <c r="E82" s="23"/>
      <c r="F82" s="23"/>
      <c r="G82" s="30">
        <v>0</v>
      </c>
      <c r="H82" s="31">
        <v>0</v>
      </c>
      <c r="I82" s="30">
        <v>0</v>
      </c>
      <c r="J82" s="32">
        <v>0</v>
      </c>
      <c r="K82" s="33">
        <v>0</v>
      </c>
      <c r="L82" s="31">
        <v>0</v>
      </c>
      <c r="M82" s="30">
        <v>0</v>
      </c>
      <c r="N82" s="32">
        <v>0</v>
      </c>
      <c r="O82" s="33">
        <v>0</v>
      </c>
      <c r="P82" s="31">
        <v>0</v>
      </c>
      <c r="Q82" s="30">
        <v>0</v>
      </c>
      <c r="R82" s="32">
        <v>0</v>
      </c>
      <c r="S82" s="33">
        <v>0</v>
      </c>
      <c r="T82" s="31">
        <v>0</v>
      </c>
      <c r="U82" s="30">
        <v>0</v>
      </c>
      <c r="V82" s="32">
        <v>0</v>
      </c>
      <c r="W82" s="33">
        <v>0</v>
      </c>
      <c r="X82" s="32">
        <v>0</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0</v>
      </c>
      <c r="H84" s="31">
        <v>0</v>
      </c>
      <c r="I84" s="30">
        <v>0</v>
      </c>
      <c r="J84" s="32">
        <v>0</v>
      </c>
      <c r="K84" s="33">
        <v>0</v>
      </c>
      <c r="L84" s="31">
        <v>0</v>
      </c>
      <c r="M84" s="30">
        <v>0</v>
      </c>
      <c r="N84" s="32">
        <v>0</v>
      </c>
      <c r="O84" s="33">
        <v>0</v>
      </c>
      <c r="P84" s="31">
        <v>0</v>
      </c>
      <c r="Q84" s="30">
        <v>0</v>
      </c>
      <c r="R84" s="32">
        <v>0</v>
      </c>
      <c r="S84" s="33">
        <v>0</v>
      </c>
      <c r="T84" s="31">
        <v>0</v>
      </c>
      <c r="U84" s="30">
        <v>0</v>
      </c>
      <c r="V84" s="32">
        <v>0</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7.6647844915426935E-4</v>
      </c>
      <c r="H86" s="31">
        <v>2.2829241281875544E-7</v>
      </c>
      <c r="I86" s="30">
        <v>7.5222194999999996E-4</v>
      </c>
      <c r="J86" s="32">
        <v>4.8768892797775053E-7</v>
      </c>
      <c r="K86" s="33">
        <v>7.0428120000000003E-4</v>
      </c>
      <c r="L86" s="31">
        <v>1.2320425056739165E-6</v>
      </c>
      <c r="M86" s="30">
        <v>9.7306500000000014E-6</v>
      </c>
      <c r="N86" s="32">
        <v>1.4913957159973686E-8</v>
      </c>
      <c r="O86" s="33">
        <v>5.0599379999999999E-4</v>
      </c>
      <c r="P86" s="31">
        <v>1.7818260009360893E-7</v>
      </c>
      <c r="Q86" s="30">
        <v>6.1481220000000002E-4</v>
      </c>
      <c r="R86" s="32">
        <v>2.965646373532896E-7</v>
      </c>
      <c r="S86" s="33">
        <v>4.6400920754716986E-4</v>
      </c>
      <c r="T86" s="31">
        <v>3.3244036398857678E-7</v>
      </c>
      <c r="U86" s="30">
        <v>6.4756665000000003E-3</v>
      </c>
      <c r="V86" s="32">
        <v>5.149358635966868E-6</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523.48810701335037</v>
      </c>
      <c r="R87" s="32">
        <v>0.25251297976060705</v>
      </c>
      <c r="S87" s="33">
        <v>3.3257378825631299</v>
      </c>
      <c r="T87" s="31">
        <v>2.3827318385648468E-3</v>
      </c>
      <c r="U87" s="30">
        <v>0</v>
      </c>
      <c r="V87" s="32">
        <v>0</v>
      </c>
      <c r="W87" s="33">
        <v>0</v>
      </c>
      <c r="X87" s="32">
        <v>0</v>
      </c>
    </row>
    <row r="88" spans="1:24" x14ac:dyDescent="0.3">
      <c r="A88" s="29"/>
      <c r="B88" s="21"/>
      <c r="C88" s="22">
        <v>8</v>
      </c>
      <c r="D88" s="23" t="s">
        <v>48</v>
      </c>
      <c r="E88" s="23"/>
      <c r="F88" s="23"/>
      <c r="G88" s="30">
        <v>5.4801294814382366</v>
      </c>
      <c r="H88" s="31">
        <v>1.632233735021722E-3</v>
      </c>
      <c r="I88" s="30">
        <v>4.8607720892412694</v>
      </c>
      <c r="J88" s="32">
        <v>3.1513899977875484E-3</v>
      </c>
      <c r="K88" s="33">
        <v>4.289967417788155</v>
      </c>
      <c r="L88" s="31">
        <v>7.5047043803968929E-3</v>
      </c>
      <c r="M88" s="30">
        <v>4.5871430235912697E-2</v>
      </c>
      <c r="N88" s="32">
        <v>7.0306150709883051E-5</v>
      </c>
      <c r="O88" s="33">
        <v>1.074808545692385</v>
      </c>
      <c r="P88" s="31">
        <v>3.7848720927865056E-4</v>
      </c>
      <c r="Q88" s="30">
        <v>0.13259964220105075</v>
      </c>
      <c r="R88" s="32">
        <v>6.3961588274485392E-5</v>
      </c>
      <c r="S88" s="33">
        <v>0.13127364577904024</v>
      </c>
      <c r="T88" s="31">
        <v>9.4051277162329259E-5</v>
      </c>
      <c r="U88" s="30">
        <v>47.504896908516628</v>
      </c>
      <c r="V88" s="32">
        <v>3.7775223777596616E-2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2.2453569999999998</v>
      </c>
      <c r="H91" s="31">
        <v>6.6877022796281058E-4</v>
      </c>
      <c r="I91" s="30">
        <v>1.7277940000000001</v>
      </c>
      <c r="J91" s="32">
        <v>1.1201826849460981E-3</v>
      </c>
      <c r="K91" s="33">
        <v>0.92369100000000004</v>
      </c>
      <c r="L91" s="31">
        <v>1.6158695903120027E-3</v>
      </c>
      <c r="M91" s="30">
        <v>6.5206E-2</v>
      </c>
      <c r="N91" s="32">
        <v>9.9939828333486878E-5</v>
      </c>
      <c r="O91" s="33">
        <v>25.632266000000001</v>
      </c>
      <c r="P91" s="31">
        <v>9.0262445946393197E-3</v>
      </c>
      <c r="Q91" s="30">
        <v>77.336545000000001</v>
      </c>
      <c r="R91" s="32">
        <v>3.7304536933524354E-2</v>
      </c>
      <c r="S91" s="33">
        <v>69.548758000000007</v>
      </c>
      <c r="T91" s="31">
        <v>4.9828352645616518E-2</v>
      </c>
      <c r="U91" s="30">
        <v>164.446505</v>
      </c>
      <c r="V91" s="32">
        <v>0.13076554060903517</v>
      </c>
      <c r="W91" s="33">
        <v>1.9199000000000001E-2</v>
      </c>
      <c r="X91" s="32">
        <v>0.32425813643196139</v>
      </c>
    </row>
    <row r="92" spans="1:24" x14ac:dyDescent="0.3">
      <c r="A92" s="29"/>
      <c r="B92" s="21"/>
      <c r="C92" s="22"/>
      <c r="D92" s="23" t="s">
        <v>78</v>
      </c>
      <c r="E92" s="23"/>
      <c r="F92" s="23"/>
      <c r="G92" s="30">
        <v>0.17899399999999999</v>
      </c>
      <c r="H92" s="31">
        <v>5.3312617184695048E-5</v>
      </c>
      <c r="I92" s="30">
        <v>0.13717399999999999</v>
      </c>
      <c r="J92" s="32">
        <v>8.8934178278658247E-5</v>
      </c>
      <c r="K92" s="33">
        <v>7.2201000000000001E-2</v>
      </c>
      <c r="L92" s="31">
        <v>1.2630565880810456E-4</v>
      </c>
      <c r="M92" s="30">
        <v>5.4660000000000004E-3</v>
      </c>
      <c r="N92" s="32">
        <v>8.3776201832782149E-6</v>
      </c>
      <c r="O92" s="33">
        <v>0.52830299999999997</v>
      </c>
      <c r="P92" s="31">
        <v>1.8603864746416632E-4</v>
      </c>
      <c r="Q92" s="30">
        <v>4.9560380000000004</v>
      </c>
      <c r="R92" s="32">
        <v>2.3906253196978242E-3</v>
      </c>
      <c r="S92" s="33">
        <v>4.4569650000000003</v>
      </c>
      <c r="T92" s="31">
        <v>3.1932018649300713E-3</v>
      </c>
      <c r="U92" s="30">
        <v>8.3433080000000004</v>
      </c>
      <c r="V92" s="32">
        <v>6.6344808063125938E-3</v>
      </c>
      <c r="W92" s="33">
        <v>1.609E-3</v>
      </c>
      <c r="X92" s="32">
        <v>2.7174922731341519E-2</v>
      </c>
    </row>
    <row r="93" spans="1:24" x14ac:dyDescent="0.3">
      <c r="A93" s="29"/>
      <c r="B93" s="21"/>
      <c r="C93" s="22"/>
      <c r="D93" s="23" t="s">
        <v>79</v>
      </c>
      <c r="E93" s="23"/>
      <c r="F93" s="23"/>
      <c r="G93" s="30">
        <v>4.9997E-2</v>
      </c>
      <c r="H93" s="31">
        <v>1.4891398155151561E-5</v>
      </c>
      <c r="I93" s="30">
        <v>3.9136999999999998E-2</v>
      </c>
      <c r="J93" s="32">
        <v>2.5373736533831835E-5</v>
      </c>
      <c r="K93" s="33">
        <v>2.1100000000000001E-2</v>
      </c>
      <c r="L93" s="31">
        <v>3.691153032300115E-5</v>
      </c>
      <c r="M93" s="30">
        <v>9.1399999999999988E-4</v>
      </c>
      <c r="N93" s="32">
        <v>1.4008680657731955E-6</v>
      </c>
      <c r="O93" s="33">
        <v>1.5901000000000002E-2</v>
      </c>
      <c r="P93" s="31">
        <v>5.5994392106948269E-6</v>
      </c>
      <c r="Q93" s="30">
        <v>0.862263</v>
      </c>
      <c r="R93" s="32">
        <v>4.1592654455809355E-4</v>
      </c>
      <c r="S93" s="33">
        <v>0.77543300000000004</v>
      </c>
      <c r="T93" s="31">
        <v>5.5556058926384201E-4</v>
      </c>
      <c r="U93" s="30">
        <v>0.72500999999999993</v>
      </c>
      <c r="V93" s="32">
        <v>5.7651772287259362E-4</v>
      </c>
      <c r="W93" s="33">
        <v>2.6900000000000003E-4</v>
      </c>
      <c r="X93" s="32">
        <v>4.5432282254387005E-3</v>
      </c>
    </row>
    <row r="94" spans="1:24" x14ac:dyDescent="0.3">
      <c r="A94" s="29"/>
      <c r="B94" s="21"/>
      <c r="C94" s="22"/>
      <c r="D94" s="23" t="s">
        <v>80</v>
      </c>
      <c r="E94" s="23"/>
      <c r="F94" s="23"/>
      <c r="G94" s="30">
        <v>0.41685800000000001</v>
      </c>
      <c r="H94" s="31">
        <v>1.241594186083199E-4</v>
      </c>
      <c r="I94" s="30">
        <v>0.31742100000000001</v>
      </c>
      <c r="J94" s="32">
        <v>2.0579392452935676E-4</v>
      </c>
      <c r="K94" s="33">
        <v>0.172682</v>
      </c>
      <c r="L94" s="31">
        <v>3.0208326441879076E-4</v>
      </c>
      <c r="M94" s="30">
        <v>1.0687E-2</v>
      </c>
      <c r="N94" s="32">
        <v>1.6379734156365584E-5</v>
      </c>
      <c r="O94" s="33">
        <v>7.7182660000000007</v>
      </c>
      <c r="P94" s="31">
        <v>2.7179398326503184E-3</v>
      </c>
      <c r="Q94" s="30">
        <v>21.786182999999998</v>
      </c>
      <c r="R94" s="32">
        <v>1.0508918757154463E-2</v>
      </c>
      <c r="S94" s="33">
        <v>19.592313000000001</v>
      </c>
      <c r="T94" s="31">
        <v>1.4036953489626613E-2</v>
      </c>
      <c r="U94" s="30">
        <v>89.900081999999998</v>
      </c>
      <c r="V94" s="32">
        <v>7.1487276810939776E-2</v>
      </c>
      <c r="W94" s="33">
        <v>3.1449999999999998E-3</v>
      </c>
      <c r="X94" s="32">
        <v>5.3116924791839076E-2</v>
      </c>
    </row>
    <row r="95" spans="1:24" x14ac:dyDescent="0.3">
      <c r="A95" s="29"/>
      <c r="B95" s="21"/>
      <c r="C95" s="22"/>
      <c r="D95" s="23" t="s">
        <v>81</v>
      </c>
      <c r="E95" s="23"/>
      <c r="F95" s="23"/>
      <c r="G95" s="30">
        <v>2.4493000000000001E-2</v>
      </c>
      <c r="H95" s="31">
        <v>7.2951380085630572E-6</v>
      </c>
      <c r="I95" s="30">
        <v>1.8790000000000001E-2</v>
      </c>
      <c r="J95" s="32">
        <v>1.2182142460349547E-5</v>
      </c>
      <c r="K95" s="33">
        <v>9.9290000000000003E-3</v>
      </c>
      <c r="L95" s="31">
        <v>1.7369411591330733E-5</v>
      </c>
      <c r="M95" s="30">
        <v>7.1900000000000002E-4</v>
      </c>
      <c r="N95" s="32">
        <v>1.1019957760294614E-6</v>
      </c>
      <c r="O95" s="33">
        <v>0.10338799999999999</v>
      </c>
      <c r="P95" s="31">
        <v>3.6407447400497874E-5</v>
      </c>
      <c r="Q95" s="30">
        <v>0.64111899999999999</v>
      </c>
      <c r="R95" s="32">
        <v>3.0925414904795911E-4</v>
      </c>
      <c r="S95" s="33">
        <v>0.57655900000000004</v>
      </c>
      <c r="T95" s="31">
        <v>4.1307689740489704E-4</v>
      </c>
      <c r="U95" s="30">
        <v>1.0183070000000001</v>
      </c>
      <c r="V95" s="32">
        <v>8.0974335916086991E-4</v>
      </c>
      <c r="W95" s="33">
        <v>2.12E-4</v>
      </c>
      <c r="X95" s="32">
        <v>3.5805367427249237E-3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0.62396200000000002</v>
      </c>
      <c r="H97" s="31">
        <v>1.8584448218262454E-4</v>
      </c>
      <c r="I97" s="30">
        <v>0.50040300000000004</v>
      </c>
      <c r="J97" s="32">
        <v>3.2442685649740788E-4</v>
      </c>
      <c r="K97" s="33">
        <v>0.299122</v>
      </c>
      <c r="L97" s="31">
        <v>5.2327254849652844E-4</v>
      </c>
      <c r="M97" s="30">
        <v>1.5744000000000001E-2</v>
      </c>
      <c r="N97" s="32">
        <v>2.4130488870386428E-5</v>
      </c>
      <c r="O97" s="33">
        <v>3.8804800000000004</v>
      </c>
      <c r="P97" s="31">
        <v>1.3664871308922118E-3</v>
      </c>
      <c r="Q97" s="30">
        <v>0.70713300000000001</v>
      </c>
      <c r="R97" s="32">
        <v>3.4109707274114552E-4</v>
      </c>
      <c r="S97" s="33">
        <v>0.70713300000000001</v>
      </c>
      <c r="T97" s="31">
        <v>5.0662691189039982E-4</v>
      </c>
      <c r="U97" s="30">
        <v>4.3617609999999996</v>
      </c>
      <c r="V97" s="32">
        <v>3.468410807346777E-3</v>
      </c>
      <c r="W97" s="33">
        <v>0</v>
      </c>
      <c r="X97" s="32">
        <v>0</v>
      </c>
    </row>
    <row r="98" spans="1:24" x14ac:dyDescent="0.3">
      <c r="A98" s="29"/>
      <c r="B98" s="21"/>
      <c r="C98" s="22"/>
      <c r="D98" s="23" t="s">
        <v>84</v>
      </c>
      <c r="E98" s="23"/>
      <c r="F98" s="23"/>
      <c r="G98" s="30">
        <v>8.7149760000000001</v>
      </c>
      <c r="H98" s="31">
        <v>2.5957192937294264E-3</v>
      </c>
      <c r="I98" s="30">
        <v>8.4830369999999995</v>
      </c>
      <c r="J98" s="32">
        <v>5.4998172022573824E-3</v>
      </c>
      <c r="K98" s="33">
        <v>7.5230880000000004</v>
      </c>
      <c r="L98" s="31">
        <v>1.3160601461355739E-2</v>
      </c>
      <c r="M98" s="30">
        <v>2.2839999999999999E-2</v>
      </c>
      <c r="N98" s="32">
        <v>3.5006374860240467E-5</v>
      </c>
      <c r="O98" s="33">
        <v>28.603438999999998</v>
      </c>
      <c r="P98" s="31">
        <v>1.0072524866191913E-2</v>
      </c>
      <c r="Q98" s="30">
        <v>3.1392070000000003</v>
      </c>
      <c r="R98" s="32">
        <v>1.5142474165800682E-3</v>
      </c>
      <c r="S98" s="33">
        <v>3.1392070000000003</v>
      </c>
      <c r="T98" s="31">
        <v>2.249091398923154E-3</v>
      </c>
      <c r="U98" s="30">
        <v>30.852267999999999</v>
      </c>
      <c r="V98" s="32">
        <v>2.453328822059694E-2</v>
      </c>
      <c r="W98" s="33">
        <v>0</v>
      </c>
      <c r="X98" s="32">
        <v>0</v>
      </c>
    </row>
    <row r="99" spans="1:24" x14ac:dyDescent="0.3">
      <c r="A99" s="29"/>
      <c r="B99" s="21"/>
      <c r="C99" s="22"/>
      <c r="D99" s="23" t="s">
        <v>85</v>
      </c>
      <c r="E99" s="23"/>
      <c r="F99" s="23"/>
      <c r="G99" s="30">
        <v>7.2791999999999996E-2</v>
      </c>
      <c r="H99" s="31">
        <v>2.1680793937832116E-5</v>
      </c>
      <c r="I99" s="30">
        <v>5.8511000000000001E-2</v>
      </c>
      <c r="J99" s="32">
        <v>3.7934504390500917E-5</v>
      </c>
      <c r="K99" s="33">
        <v>3.5686000000000002E-2</v>
      </c>
      <c r="L99" s="31">
        <v>6.2427719009792383E-5</v>
      </c>
      <c r="M99" s="30">
        <v>5.4190000000000002E-3</v>
      </c>
      <c r="N99" s="32">
        <v>8.3055842980579296E-6</v>
      </c>
      <c r="O99" s="33">
        <v>2.0899329999999998</v>
      </c>
      <c r="P99" s="31">
        <v>7.3595703338941382E-4</v>
      </c>
      <c r="Q99" s="30">
        <v>3.5174999999999998E-2</v>
      </c>
      <c r="R99" s="32">
        <v>1.6967231813067404E-5</v>
      </c>
      <c r="S99" s="33">
        <v>3.5174999999999998E-2</v>
      </c>
      <c r="T99" s="31">
        <v>2.5201202073365E-5</v>
      </c>
      <c r="U99" s="30">
        <v>0.22153900000000001</v>
      </c>
      <c r="V99" s="32">
        <v>1.7616468711806945E-4</v>
      </c>
      <c r="W99" s="33">
        <v>0</v>
      </c>
      <c r="X99" s="32">
        <v>0</v>
      </c>
    </row>
    <row r="100" spans="1:24" x14ac:dyDescent="0.3">
      <c r="A100" s="29"/>
      <c r="B100" s="21"/>
      <c r="C100" s="22"/>
      <c r="D100" s="23" t="s">
        <v>86</v>
      </c>
      <c r="E100" s="23"/>
      <c r="F100" s="23"/>
      <c r="G100" s="30">
        <v>0</v>
      </c>
      <c r="H100" s="31">
        <v>0</v>
      </c>
      <c r="I100" s="30">
        <v>0</v>
      </c>
      <c r="J100" s="32">
        <v>0</v>
      </c>
      <c r="K100" s="33">
        <v>0</v>
      </c>
      <c r="L100" s="31">
        <v>0</v>
      </c>
      <c r="M100" s="30">
        <v>0</v>
      </c>
      <c r="N100" s="32">
        <v>0</v>
      </c>
      <c r="O100" s="33">
        <v>0</v>
      </c>
      <c r="P100" s="31">
        <v>0</v>
      </c>
      <c r="Q100" s="30">
        <v>0</v>
      </c>
      <c r="R100" s="32">
        <v>0</v>
      </c>
      <c r="S100" s="33">
        <v>0</v>
      </c>
      <c r="T100" s="31">
        <v>0</v>
      </c>
      <c r="U100" s="30">
        <v>0</v>
      </c>
      <c r="V100" s="32">
        <v>0</v>
      </c>
      <c r="W100" s="33">
        <v>0</v>
      </c>
      <c r="X100" s="32">
        <v>0</v>
      </c>
    </row>
    <row r="101" spans="1:24" x14ac:dyDescent="0.3">
      <c r="A101" s="29"/>
      <c r="B101" s="21"/>
      <c r="C101" s="22"/>
      <c r="D101" s="23" t="s">
        <v>87</v>
      </c>
      <c r="E101" s="23"/>
      <c r="F101" s="23"/>
      <c r="G101" s="30">
        <v>3.3518840000000001</v>
      </c>
      <c r="H101" s="31">
        <v>9.9834468495873813E-4</v>
      </c>
      <c r="I101" s="30">
        <v>3.16465</v>
      </c>
      <c r="J101" s="32">
        <v>2.0517411994223091E-3</v>
      </c>
      <c r="K101" s="33">
        <v>2.673597</v>
      </c>
      <c r="L101" s="31">
        <v>4.6770879970135029E-3</v>
      </c>
      <c r="M101" s="30">
        <v>4.7375E-2</v>
      </c>
      <c r="N101" s="32">
        <v>7.2610639623638015E-5</v>
      </c>
      <c r="O101" s="33">
        <v>105.789816</v>
      </c>
      <c r="P101" s="31">
        <v>3.7253232111350912E-2</v>
      </c>
      <c r="Q101" s="30">
        <v>4.1470700000000003</v>
      </c>
      <c r="R101" s="32">
        <v>2.0004064828718538E-3</v>
      </c>
      <c r="S101" s="33">
        <v>4.1470700000000003</v>
      </c>
      <c r="T101" s="31">
        <v>2.9711769461944508E-3</v>
      </c>
      <c r="U101" s="30">
        <v>34.154404999999997</v>
      </c>
      <c r="V101" s="32">
        <v>2.7159100973322196E-2</v>
      </c>
      <c r="W101" s="33">
        <v>0</v>
      </c>
      <c r="X101" s="32">
        <v>0</v>
      </c>
    </row>
    <row r="102" spans="1:24" x14ac:dyDescent="0.3">
      <c r="A102" s="29"/>
      <c r="B102" s="21"/>
      <c r="C102" s="22"/>
      <c r="D102" s="23" t="s">
        <v>88</v>
      </c>
      <c r="E102" s="23"/>
      <c r="F102" s="23"/>
      <c r="G102" s="30">
        <v>27.489875999999999</v>
      </c>
      <c r="H102" s="31">
        <v>8.1877450397372879E-3</v>
      </c>
      <c r="I102" s="30">
        <v>27.15344</v>
      </c>
      <c r="J102" s="32">
        <v>1.7604421201093866E-2</v>
      </c>
      <c r="K102" s="33">
        <v>24.252309</v>
      </c>
      <c r="L102" s="31">
        <v>4.2426058723047097E-2</v>
      </c>
      <c r="M102" s="30">
        <v>6.5034999999999996E-2</v>
      </c>
      <c r="N102" s="32">
        <v>9.9677740325557749E-5</v>
      </c>
      <c r="O102" s="33">
        <v>417.70062100000001</v>
      </c>
      <c r="P102" s="31">
        <v>0.14709070093446819</v>
      </c>
      <c r="Q102" s="30">
        <v>52.220600000000005</v>
      </c>
      <c r="R102" s="32">
        <v>2.518945346460463E-2</v>
      </c>
      <c r="S102" s="33">
        <v>52.220600000000005</v>
      </c>
      <c r="T102" s="31">
        <v>3.7413557725440354E-2</v>
      </c>
      <c r="U102" s="30">
        <v>203.99068600000001</v>
      </c>
      <c r="V102" s="32">
        <v>0.16221051541349538</v>
      </c>
      <c r="W102" s="33">
        <v>0</v>
      </c>
      <c r="X102" s="32">
        <v>0</v>
      </c>
    </row>
    <row r="103" spans="1:24" x14ac:dyDescent="0.3">
      <c r="A103" s="29"/>
      <c r="B103" s="21"/>
      <c r="C103" s="22"/>
      <c r="D103" s="23" t="s">
        <v>89</v>
      </c>
      <c r="E103" s="23"/>
      <c r="F103" s="23"/>
      <c r="G103" s="30">
        <v>1.4309229999999999</v>
      </c>
      <c r="H103" s="31">
        <v>4.2619445411452557E-4</v>
      </c>
      <c r="I103" s="30">
        <v>1.3555159999999999</v>
      </c>
      <c r="J103" s="32">
        <v>8.7882325807786988E-4</v>
      </c>
      <c r="K103" s="33">
        <v>1.083709</v>
      </c>
      <c r="L103" s="31">
        <v>1.8957989390904861E-3</v>
      </c>
      <c r="M103" s="30">
        <v>1.4577E-2</v>
      </c>
      <c r="N103" s="32">
        <v>2.2341853167150848E-5</v>
      </c>
      <c r="O103" s="33">
        <v>26.653727</v>
      </c>
      <c r="P103" s="31">
        <v>9.3859457942868599E-3</v>
      </c>
      <c r="Q103" s="30">
        <v>1.9180980000000001</v>
      </c>
      <c r="R103" s="32">
        <v>9.2522568318922438E-4</v>
      </c>
      <c r="S103" s="33">
        <v>1.9180980000000001</v>
      </c>
      <c r="T103" s="31">
        <v>1.3742253104340374E-3</v>
      </c>
      <c r="U103" s="30">
        <v>8.2510359999999991</v>
      </c>
      <c r="V103" s="32">
        <v>6.5611074137733177E-3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0.43130099999999999</v>
      </c>
      <c r="H105" s="31">
        <v>1.2846120598665966E-4</v>
      </c>
      <c r="I105" s="30">
        <v>0.42603200000000002</v>
      </c>
      <c r="J105" s="32">
        <v>2.7620981993973592E-4</v>
      </c>
      <c r="K105" s="33">
        <v>0.417659</v>
      </c>
      <c r="L105" s="31">
        <v>7.306366276385942E-4</v>
      </c>
      <c r="M105" s="30">
        <v>7.2599999999999997E-4</v>
      </c>
      <c r="N105" s="32">
        <v>1.112724524892057E-6</v>
      </c>
      <c r="O105" s="33">
        <v>0.17471999999999999</v>
      </c>
      <c r="P105" s="31">
        <v>6.1526571844072698E-5</v>
      </c>
      <c r="Q105" s="30">
        <v>7.8474399999999997</v>
      </c>
      <c r="R105" s="32">
        <v>3.7853399749577165E-3</v>
      </c>
      <c r="S105" s="33">
        <v>7.2829280000000001</v>
      </c>
      <c r="T105" s="31">
        <v>5.2178689470865113E-3</v>
      </c>
      <c r="U105" s="30">
        <v>7.6569180000000001</v>
      </c>
      <c r="V105" s="32">
        <v>6.0886731625524812E-3</v>
      </c>
      <c r="W105" s="33">
        <v>2.14E-4</v>
      </c>
      <c r="X105" s="32">
        <v>3.6143153912411964E-3</v>
      </c>
    </row>
    <row r="106" spans="1:24" x14ac:dyDescent="0.3">
      <c r="A106" s="29"/>
      <c r="B106" s="21"/>
      <c r="C106" s="22"/>
      <c r="D106" s="23" t="s">
        <v>92</v>
      </c>
      <c r="E106" s="23"/>
      <c r="F106" s="23"/>
      <c r="G106" s="30">
        <v>3.6145200000000002</v>
      </c>
      <c r="H106" s="31">
        <v>1.0765697233785711E-3</v>
      </c>
      <c r="I106" s="30">
        <v>3.0106890000000002</v>
      </c>
      <c r="J106" s="32">
        <v>1.9519234859929385E-3</v>
      </c>
      <c r="K106" s="33">
        <v>2.0512079999999999</v>
      </c>
      <c r="L106" s="31">
        <v>3.5883045635441962E-3</v>
      </c>
      <c r="M106" s="30">
        <v>8.3221000000000003E-2</v>
      </c>
      <c r="N106" s="32">
        <v>1.2755102987058111E-4</v>
      </c>
      <c r="O106" s="33">
        <v>25.698646</v>
      </c>
      <c r="P106" s="31">
        <v>9.0496199027838339E-3</v>
      </c>
      <c r="Q106" s="30">
        <v>180.610916</v>
      </c>
      <c r="R106" s="32">
        <v>8.7120604967802273E-2</v>
      </c>
      <c r="S106" s="33">
        <v>174.23859200000001</v>
      </c>
      <c r="T106" s="31">
        <v>0.12483360244408241</v>
      </c>
      <c r="U106" s="30">
        <v>258.246488</v>
      </c>
      <c r="V106" s="32">
        <v>0.20535396367167982</v>
      </c>
      <c r="W106" s="33">
        <v>2.4560999999999999E-2</v>
      </c>
      <c r="X106" s="32">
        <v>0.41481869310408892</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1.077E-3</v>
      </c>
      <c r="H108" s="31">
        <v>3.2077996305974824E-7</v>
      </c>
      <c r="I108" s="30">
        <v>8.1499999999999997E-4</v>
      </c>
      <c r="J108" s="32">
        <v>5.2838989383634272E-7</v>
      </c>
      <c r="K108" s="33">
        <v>4.0700000000000003E-4</v>
      </c>
      <c r="L108" s="31">
        <v>7.1199018205978526E-7</v>
      </c>
      <c r="M108" s="30">
        <v>0</v>
      </c>
      <c r="N108" s="32">
        <v>0</v>
      </c>
      <c r="O108" s="33">
        <v>1.7398E-2</v>
      </c>
      <c r="P108" s="31">
        <v>6.126598540196754E-6</v>
      </c>
      <c r="Q108" s="30">
        <v>6.5680000000000001E-3</v>
      </c>
      <c r="R108" s="32">
        <v>3.1681813375473128E-6</v>
      </c>
      <c r="S108" s="33">
        <v>5.9069999999999999E-3</v>
      </c>
      <c r="T108" s="31">
        <v>4.2320824633224469E-6</v>
      </c>
      <c r="U108" s="30">
        <v>0.13517899999999999</v>
      </c>
      <c r="V108" s="32">
        <v>1.074924335667016E-4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7.6930000000000002E-3</v>
      </c>
      <c r="H110" s="31">
        <v>2.2913279998316089E-6</v>
      </c>
      <c r="I110" s="30">
        <v>5.0469999999999994E-3</v>
      </c>
      <c r="J110" s="32">
        <v>3.2721273548368363E-6</v>
      </c>
      <c r="K110" s="33">
        <v>3.2430000000000002E-3</v>
      </c>
      <c r="L110" s="31">
        <v>5.6731797553314098E-6</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9.5101000000000005E-2</v>
      </c>
      <c r="H111" s="31">
        <v>2.8325436645260087E-5</v>
      </c>
      <c r="I111" s="30">
        <v>7.1988999999999997E-2</v>
      </c>
      <c r="J111" s="32">
        <v>4.6672711739122056E-5</v>
      </c>
      <c r="K111" s="33">
        <v>3.5265999999999999E-2</v>
      </c>
      <c r="L111" s="31">
        <v>6.1692987126585718E-5</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v>
      </c>
      <c r="H112" s="31">
        <v>0</v>
      </c>
      <c r="I112" s="30">
        <v>0</v>
      </c>
      <c r="J112" s="32">
        <v>0</v>
      </c>
      <c r="K112" s="33">
        <v>0</v>
      </c>
      <c r="L112" s="31">
        <v>0</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3.0898271841956131</v>
      </c>
      <c r="H114" s="31">
        <v>9.2029215413860224E-4</v>
      </c>
      <c r="I114" s="30">
        <v>3.0775489071967548</v>
      </c>
      <c r="J114" s="32">
        <v>1.9952708470550255E-3</v>
      </c>
      <c r="K114" s="33">
        <v>3.0643109103181354</v>
      </c>
      <c r="L114" s="31">
        <v>5.3605879187351236E-3</v>
      </c>
      <c r="M114" s="30">
        <v>3.86166573530944E-2</v>
      </c>
      <c r="N114" s="32">
        <v>5.918691695060789E-5</v>
      </c>
      <c r="O114" s="33">
        <v>19.862290574660882</v>
      </c>
      <c r="P114" s="31">
        <v>6.9943832877158926E-3</v>
      </c>
      <c r="Q114" s="30">
        <v>4.592259478272859</v>
      </c>
      <c r="R114" s="32">
        <v>2.21515084900104E-3</v>
      </c>
      <c r="S114" s="33">
        <v>4.5032602992593143</v>
      </c>
      <c r="T114" s="31">
        <v>3.2263702285883762E-3</v>
      </c>
      <c r="U114" s="30">
        <v>45.202582262114817</v>
      </c>
      <c r="V114" s="32">
        <v>3.5944455654012393E-2</v>
      </c>
      <c r="W114" s="33">
        <v>0</v>
      </c>
      <c r="X114" s="32">
        <v>0</v>
      </c>
    </row>
    <row r="115" spans="1:24" x14ac:dyDescent="0.3">
      <c r="A115" s="29"/>
      <c r="B115" s="21"/>
      <c r="C115" s="22"/>
      <c r="D115" s="23" t="s">
        <v>101</v>
      </c>
      <c r="E115" s="23"/>
      <c r="F115" s="23"/>
      <c r="G115" s="30">
        <v>0</v>
      </c>
      <c r="H115" s="31">
        <v>0</v>
      </c>
      <c r="I115" s="30">
        <v>0</v>
      </c>
      <c r="J115" s="32">
        <v>0</v>
      </c>
      <c r="K115" s="33">
        <v>0</v>
      </c>
      <c r="L115" s="31">
        <v>0</v>
      </c>
      <c r="M115" s="30">
        <v>0</v>
      </c>
      <c r="N115" s="32">
        <v>0</v>
      </c>
      <c r="O115" s="33">
        <v>0</v>
      </c>
      <c r="P115" s="31">
        <v>0</v>
      </c>
      <c r="Q115" s="30">
        <v>0</v>
      </c>
      <c r="R115" s="32">
        <v>0</v>
      </c>
      <c r="S115" s="33">
        <v>0</v>
      </c>
      <c r="T115" s="31">
        <v>0</v>
      </c>
      <c r="U115" s="30">
        <v>0</v>
      </c>
      <c r="V115" s="32">
        <v>0</v>
      </c>
      <c r="W115" s="33">
        <v>0</v>
      </c>
      <c r="X115" s="32">
        <v>0</v>
      </c>
    </row>
    <row r="116" spans="1:24" x14ac:dyDescent="0.3">
      <c r="A116" s="29"/>
      <c r="B116" s="21"/>
      <c r="C116" s="22"/>
      <c r="D116" s="23" t="s">
        <v>102</v>
      </c>
      <c r="E116" s="23"/>
      <c r="F116" s="23"/>
      <c r="G116" s="30">
        <v>1.1656900000000001</v>
      </c>
      <c r="H116" s="31">
        <v>3.4719591006417632E-4</v>
      </c>
      <c r="I116" s="30">
        <v>1.1656900000000001</v>
      </c>
      <c r="J116" s="32">
        <v>7.557531476639097E-4</v>
      </c>
      <c r="K116" s="33">
        <v>1.1556900000000001</v>
      </c>
      <c r="L116" s="31">
        <v>2.0217197383407205E-3</v>
      </c>
      <c r="M116" s="30">
        <v>1.5205200000000001</v>
      </c>
      <c r="N116" s="32">
        <v>2.3304681743648355E-3</v>
      </c>
      <c r="O116" s="33">
        <v>59.470230000000001</v>
      </c>
      <c r="P116" s="31">
        <v>2.0942075198480584E-2</v>
      </c>
      <c r="Q116" s="30">
        <v>5.4396400000000007</v>
      </c>
      <c r="R116" s="32">
        <v>2.6238985887600285E-3</v>
      </c>
      <c r="S116" s="33">
        <v>5.4396400000000007</v>
      </c>
      <c r="T116" s="31">
        <v>3.8972414170962109E-3</v>
      </c>
      <c r="U116" s="30">
        <v>56.718119999999999</v>
      </c>
      <c r="V116" s="32">
        <v>4.5101448791071176E-2</v>
      </c>
      <c r="W116" s="33">
        <v>0</v>
      </c>
      <c r="X116" s="32">
        <v>0</v>
      </c>
    </row>
    <row r="117" spans="1:24" x14ac:dyDescent="0.3">
      <c r="A117" s="29"/>
      <c r="B117" s="21"/>
      <c r="C117" s="22"/>
      <c r="D117" s="23" t="s">
        <v>103</v>
      </c>
      <c r="E117" s="23"/>
      <c r="F117" s="23"/>
      <c r="G117" s="30">
        <v>41.061357985336343</v>
      </c>
      <c r="H117" s="31">
        <v>1.2229954408281606E-2</v>
      </c>
      <c r="I117" s="30">
        <v>41.061357985336343</v>
      </c>
      <c r="J117" s="32">
        <v>2.6621357775028141E-2</v>
      </c>
      <c r="K117" s="33">
        <v>37.547856645298765</v>
      </c>
      <c r="L117" s="31">
        <v>6.568477957946188E-2</v>
      </c>
      <c r="M117" s="30">
        <v>182.53206716377281</v>
      </c>
      <c r="N117" s="32">
        <v>0.2797629582815071</v>
      </c>
      <c r="O117" s="33">
        <v>1036.3362002235428</v>
      </c>
      <c r="P117" s="31">
        <v>0.36493940978518269</v>
      </c>
      <c r="Q117" s="30">
        <v>82.978783847296398</v>
      </c>
      <c r="R117" s="32">
        <v>4.0026162362572601E-2</v>
      </c>
      <c r="S117" s="33">
        <v>82.978783847296398</v>
      </c>
      <c r="T117" s="31">
        <v>5.9450322659212289E-2</v>
      </c>
      <c r="U117" s="30">
        <v>225.66031752746198</v>
      </c>
      <c r="V117" s="32">
        <v>0.17944190066845811</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3357.4416236197362</v>
      </c>
      <c r="H119" s="31">
        <v>1</v>
      </c>
      <c r="I119" s="30">
        <v>1542.4216274893943</v>
      </c>
      <c r="J119" s="32">
        <v>1</v>
      </c>
      <c r="K119" s="33">
        <v>571.63709592532632</v>
      </c>
      <c r="L119" s="31">
        <v>1</v>
      </c>
      <c r="M119" s="30">
        <v>652.45259159757234</v>
      </c>
      <c r="N119" s="32">
        <v>1</v>
      </c>
      <c r="O119" s="33">
        <v>2839.7486608354247</v>
      </c>
      <c r="P119" s="31">
        <v>1</v>
      </c>
      <c r="Q119" s="30">
        <v>2073.1136574034299</v>
      </c>
      <c r="R119" s="32">
        <v>1</v>
      </c>
      <c r="S119" s="33">
        <v>1395.7667534111893</v>
      </c>
      <c r="T119" s="31">
        <v>1</v>
      </c>
      <c r="U119" s="30">
        <v>1257.567584197619</v>
      </c>
      <c r="V119" s="32">
        <v>1</v>
      </c>
      <c r="W119" s="33">
        <v>5.9208999999999998E-2</v>
      </c>
      <c r="X119" s="32">
        <v>1</v>
      </c>
    </row>
    <row r="120" spans="1:24" x14ac:dyDescent="0.3">
      <c r="A120" s="29"/>
      <c r="B120" s="14"/>
      <c r="C120" s="15"/>
      <c r="D120" s="48" t="s">
        <v>105</v>
      </c>
      <c r="E120" s="16"/>
      <c r="F120" s="16"/>
      <c r="G120" s="49">
        <v>89.345647910277918</v>
      </c>
      <c r="H120" s="50"/>
      <c r="I120" s="49">
        <v>89.345647910277918</v>
      </c>
      <c r="J120" s="51"/>
      <c r="K120" s="52">
        <v>81.673240150052877</v>
      </c>
      <c r="L120" s="50"/>
      <c r="M120" s="49">
        <v>350.55185387108691</v>
      </c>
      <c r="N120" s="51"/>
      <c r="O120" s="52">
        <v>3475.4336758772856</v>
      </c>
      <c r="P120" s="50"/>
      <c r="Q120" s="49">
        <v>183.50407305702868</v>
      </c>
      <c r="R120" s="51"/>
      <c r="S120" s="52">
        <v>183.50407305702868</v>
      </c>
      <c r="T120" s="50"/>
      <c r="U120" s="49">
        <v>412.19273123194222</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74.441000000000003</v>
      </c>
      <c r="I129" s="59">
        <f>SUM(I6:I61)</f>
        <v>48.80761425196151</v>
      </c>
      <c r="J129" s="59">
        <f>SUM(K6:K61)</f>
        <v>38.788573119920294</v>
      </c>
      <c r="K129" s="59">
        <f>SUM(M6:M61)</f>
        <v>460.86200000000002</v>
      </c>
      <c r="L129" s="59">
        <f>SUM(O6:O61)</f>
        <v>1054.9770000000001</v>
      </c>
      <c r="M129" s="59">
        <f>SUM(Q6:Q61)</f>
        <v>276.83921856635146</v>
      </c>
      <c r="N129" s="59">
        <f>SUM(S6:S61)</f>
        <v>275.3515827434997</v>
      </c>
      <c r="O129" s="59">
        <f>SUM(U6:U61)</f>
        <v>58.891000000000005</v>
      </c>
      <c r="P129" s="59">
        <f>SUM(W6:W61)</f>
        <v>0.01</v>
      </c>
    </row>
    <row r="130" spans="7:16" ht="14.5" x14ac:dyDescent="0.3">
      <c r="G130" s="14" t="s">
        <v>116</v>
      </c>
      <c r="H130" s="59">
        <f>SUM(G91:G112)</f>
        <v>48.749803999999997</v>
      </c>
      <c r="I130" s="59">
        <f>SUM(I91:I112)</f>
        <v>46.470445000000005</v>
      </c>
      <c r="J130" s="59">
        <f>SUM(K91:K112)</f>
        <v>39.574897000000007</v>
      </c>
      <c r="K130" s="59">
        <f>SUM(M91:M112)</f>
        <v>0.33792899999999998</v>
      </c>
      <c r="L130" s="59">
        <f>SUM(O91:O112)</f>
        <v>644.60690399999999</v>
      </c>
      <c r="M130" s="59">
        <f>SUM(Q91:Q112)</f>
        <v>356.21435500000001</v>
      </c>
      <c r="N130" s="59">
        <f>SUM(S91:S112)</f>
        <v>338.64473799999996</v>
      </c>
      <c r="O130" s="59">
        <f>SUM(U91:U112)</f>
        <v>812.30349200000001</v>
      </c>
      <c r="P130" s="59">
        <f>SUM(W91:W112)</f>
        <v>4.9208999999999996E-2</v>
      </c>
    </row>
    <row r="131" spans="7:16" ht="14.5" x14ac:dyDescent="0.3">
      <c r="G131" s="14" t="s">
        <v>117</v>
      </c>
      <c r="H131" s="59">
        <f>SUM(G114:G117)</f>
        <v>45.316875169531954</v>
      </c>
      <c r="I131" s="59">
        <f>SUM(I114:I117)</f>
        <v>45.304596892533098</v>
      </c>
      <c r="J131" s="59">
        <f>SUM(K114:K117)</f>
        <v>41.767857555616899</v>
      </c>
      <c r="K131" s="59">
        <f>SUM(M114:M117)</f>
        <v>184.0912038211259</v>
      </c>
      <c r="L131" s="59">
        <f>SUM(O114:O117)</f>
        <v>1115.6687207982038</v>
      </c>
      <c r="M131" s="59">
        <f>SUM(Q114:Q117)</f>
        <v>93.010683325569261</v>
      </c>
      <c r="N131" s="59">
        <f>SUM(S114:S117)</f>
        <v>92.92168414655572</v>
      </c>
      <c r="O131" s="59">
        <f>SUM(U114:U117)</f>
        <v>327.58101978957677</v>
      </c>
      <c r="P131" s="59">
        <f>SUM(W114:W117)</f>
        <v>0</v>
      </c>
    </row>
    <row r="132" spans="7:16" ht="14.5" x14ac:dyDescent="0.3">
      <c r="G132" s="14" t="s">
        <v>118</v>
      </c>
      <c r="H132" s="59">
        <f>SUM(G63:G70)</f>
        <v>44.703365829307906</v>
      </c>
      <c r="I132" s="59">
        <f>SUM(I63:I70)</f>
        <v>42.70589122959894</v>
      </c>
      <c r="J132" s="59">
        <f>SUM(K63:K70)</f>
        <v>29.326411729028234</v>
      </c>
      <c r="K132" s="59">
        <f>SUM(M63:M70)</f>
        <v>3.4500377303352434</v>
      </c>
      <c r="L132" s="59">
        <f>SUM(O63:O70)</f>
        <v>8.7960610860877768</v>
      </c>
      <c r="M132" s="59">
        <f>SUM(Q63:Q70)</f>
        <v>627.8996035108064</v>
      </c>
      <c r="N132" s="59">
        <f>SUM(S63:S70)</f>
        <v>490.37937928862993</v>
      </c>
      <c r="O132" s="59">
        <f>SUM(U63:U70)</f>
        <v>2.8433957493867998</v>
      </c>
      <c r="P132" s="59">
        <f>SUM(W63:W70)</f>
        <v>0</v>
      </c>
    </row>
    <row r="133" spans="7:16" ht="14.5" x14ac:dyDescent="0.3">
      <c r="G133" s="14" t="s">
        <v>119</v>
      </c>
      <c r="H133" s="59">
        <f>SUM(G72:G80)</f>
        <v>3137.9622009465356</v>
      </c>
      <c r="I133" s="59">
        <f>SUM(I72:I80)</f>
        <v>1353.5155733582155</v>
      </c>
      <c r="J133" s="59">
        <f>SUM(K72:K80)</f>
        <v>417.17995127874713</v>
      </c>
      <c r="K133" s="59">
        <f>SUM(M72:M80)</f>
        <v>0</v>
      </c>
      <c r="L133" s="59">
        <f>SUM(O72:O80)</f>
        <v>0</v>
      </c>
      <c r="M133" s="59">
        <f>SUM(Q72:Q80)</f>
        <v>194.40350165513308</v>
      </c>
      <c r="N133" s="59">
        <f>SUM(S72:S80)</f>
        <v>194.11191459269907</v>
      </c>
      <c r="O133" s="59">
        <f>SUM(U72:U80)</f>
        <v>0</v>
      </c>
      <c r="P133" s="59">
        <f>SUM(W72:W80)</f>
        <v>0</v>
      </c>
    </row>
    <row r="134" spans="7:16" ht="14.5" x14ac:dyDescent="0.3">
      <c r="G134" s="14" t="s">
        <v>120</v>
      </c>
      <c r="H134" s="59">
        <f>SUM(G84:G86)</f>
        <v>7.6647844915426935E-4</v>
      </c>
      <c r="I134" s="59">
        <f>SUM(I84:I86)</f>
        <v>7.5222194999999996E-4</v>
      </c>
      <c r="J134" s="59">
        <f>SUM(K84:K86)</f>
        <v>7.0428120000000003E-4</v>
      </c>
      <c r="K134" s="59">
        <f>SUM(M84:M86)</f>
        <v>9.7306500000000014E-6</v>
      </c>
      <c r="L134" s="59">
        <f>SUM(O84:O86)</f>
        <v>5.0599379999999999E-4</v>
      </c>
      <c r="M134" s="59">
        <f>SUM(Q84:Q86)</f>
        <v>6.1481220000000002E-4</v>
      </c>
      <c r="N134" s="59">
        <f>SUM(S84:S86)</f>
        <v>4.6400920754716986E-4</v>
      </c>
      <c r="O134" s="59">
        <f>SUM(U84:U86)</f>
        <v>6.4756665000000003E-3</v>
      </c>
      <c r="P134" s="59">
        <f>SUM(W84:W86)</f>
        <v>0</v>
      </c>
    </row>
    <row r="135" spans="7:16" ht="14.5" x14ac:dyDescent="0.3">
      <c r="G135" s="58" t="s">
        <v>121</v>
      </c>
      <c r="H135" s="59">
        <f>SUM(G81:G82, G87:G88)</f>
        <v>6.2676111959111873</v>
      </c>
      <c r="I135" s="59">
        <f>SUM(I81:I82, I87:I88)</f>
        <v>5.6167545351353025</v>
      </c>
      <c r="J135" s="59">
        <f>SUM(K81:K82, K87:K88)</f>
        <v>4.9987009608138111</v>
      </c>
      <c r="K135" s="59">
        <f>SUM(M81:M82, M87:M88)</f>
        <v>3.7114113154611954</v>
      </c>
      <c r="L135" s="59">
        <f>SUM(O81:O82, O87:O88)</f>
        <v>15.6994689573329</v>
      </c>
      <c r="M135" s="59">
        <f>SUM(Q81:Q82, Q87:Q88)</f>
        <v>524.74568053336998</v>
      </c>
      <c r="N135" s="59">
        <f>SUM(S81:S82, S87:S88)</f>
        <v>4.3569906305969708</v>
      </c>
      <c r="O135" s="59">
        <f>SUM(U81:U82, U87:U88)</f>
        <v>55.942200992155385</v>
      </c>
      <c r="P135" s="59">
        <f>SUM(W81:W82, W87:W88)</f>
        <v>0</v>
      </c>
    </row>
    <row r="136" spans="7:16" ht="14.5" x14ac:dyDescent="0.3">
      <c r="G136" s="60" t="s">
        <v>122</v>
      </c>
      <c r="H136" s="59">
        <f>SUM(H129:H135)</f>
        <v>3357.4416236197362</v>
      </c>
      <c r="I136" s="59">
        <f>SUM(I129:I135)</f>
        <v>1542.4216274893943</v>
      </c>
      <c r="J136" s="59">
        <f>SUM(J129:J135)</f>
        <v>571.63709592532632</v>
      </c>
      <c r="K136" s="59">
        <f t="shared" ref="K136:P136" si="0">SUM(K129:K135)</f>
        <v>652.45259159757234</v>
      </c>
      <c r="L136" s="59">
        <f t="shared" si="0"/>
        <v>2839.7486608354247</v>
      </c>
      <c r="M136" s="59">
        <f t="shared" si="0"/>
        <v>2073.1136574034304</v>
      </c>
      <c r="N136" s="59">
        <f t="shared" si="0"/>
        <v>1395.7667534111888</v>
      </c>
      <c r="O136" s="59">
        <f t="shared" si="0"/>
        <v>1257.567584197619</v>
      </c>
      <c r="P136" s="59">
        <f t="shared" si="0"/>
        <v>5.9208999999999998E-2</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2.2171941717855817E-2</v>
      </c>
      <c r="I140" s="61">
        <f t="shared" ref="I140:M140" si="1">I129/I$136</f>
        <v>3.1643497071164553E-2</v>
      </c>
      <c r="J140" s="61">
        <f t="shared" si="1"/>
        <v>6.7855241369757596E-2</v>
      </c>
      <c r="K140" s="61">
        <f t="shared" si="1"/>
        <v>0.70635323690193275</v>
      </c>
      <c r="L140" s="61">
        <f t="shared" si="1"/>
        <v>0.37150365261186064</v>
      </c>
      <c r="M140" s="61">
        <f t="shared" si="1"/>
        <v>0.13353788760095858</v>
      </c>
      <c r="N140" s="61">
        <f>N129/N$136</f>
        <v>0.1972762154353894</v>
      </c>
      <c r="O140" s="61">
        <f t="shared" ref="O140:P140" si="2">O129/O$136</f>
        <v>4.6829292310023196E-2</v>
      </c>
      <c r="P140" s="61">
        <f t="shared" si="2"/>
        <v>0.16889324258136432</v>
      </c>
    </row>
    <row r="141" spans="7:16" ht="14.5" x14ac:dyDescent="0.3">
      <c r="G141" s="14" t="s">
        <v>116</v>
      </c>
      <c r="H141" s="61">
        <f t="shared" ref="H141:P146" si="3">H130/H$136</f>
        <v>1.4519926022553356E-2</v>
      </c>
      <c r="I141" s="61">
        <f t="shared" si="3"/>
        <v>3.0128237423408106E-2</v>
      </c>
      <c r="J141" s="61">
        <f t="shared" si="3"/>
        <v>6.9230806191713151E-2</v>
      </c>
      <c r="K141" s="61">
        <f t="shared" si="3"/>
        <v>5.1793648205543787E-4</v>
      </c>
      <c r="L141" s="61">
        <f t="shared" si="3"/>
        <v>0.22699435090511261</v>
      </c>
      <c r="M141" s="61">
        <f t="shared" si="3"/>
        <v>0.17182577217988018</v>
      </c>
      <c r="N141" s="61">
        <f t="shared" si="3"/>
        <v>0.24262272845542998</v>
      </c>
      <c r="O141" s="61">
        <f t="shared" si="3"/>
        <v>0.64593227609177262</v>
      </c>
      <c r="P141" s="61">
        <f t="shared" si="3"/>
        <v>0.8311067574186356</v>
      </c>
    </row>
    <row r="142" spans="7:16" ht="14.5" x14ac:dyDescent="0.3">
      <c r="G142" s="14" t="s">
        <v>117</v>
      </c>
      <c r="H142" s="61">
        <f t="shared" si="3"/>
        <v>1.3497442472484383E-2</v>
      </c>
      <c r="I142" s="61">
        <f t="shared" si="3"/>
        <v>2.9372381769747075E-2</v>
      </c>
      <c r="J142" s="61">
        <f t="shared" si="3"/>
        <v>7.3067087236537723E-2</v>
      </c>
      <c r="K142" s="61">
        <f t="shared" si="3"/>
        <v>0.28215261337282255</v>
      </c>
      <c r="L142" s="61">
        <f t="shared" si="3"/>
        <v>0.39287586827137921</v>
      </c>
      <c r="M142" s="61">
        <f t="shared" si="3"/>
        <v>4.4865211800333663E-2</v>
      </c>
      <c r="N142" s="61">
        <f t="shared" si="3"/>
        <v>6.6573934304896901E-2</v>
      </c>
      <c r="O142" s="61">
        <f t="shared" si="3"/>
        <v>0.26048780511354164</v>
      </c>
      <c r="P142" s="61">
        <f t="shared" si="3"/>
        <v>0</v>
      </c>
    </row>
    <row r="143" spans="7:16" ht="14.5" x14ac:dyDescent="0.3">
      <c r="G143" s="14" t="s">
        <v>118</v>
      </c>
      <c r="H143" s="61">
        <f t="shared" si="3"/>
        <v>1.3314711271468709E-2</v>
      </c>
      <c r="I143" s="61">
        <f t="shared" si="3"/>
        <v>2.7687559917784276E-2</v>
      </c>
      <c r="J143" s="61">
        <f t="shared" si="3"/>
        <v>5.1302499327054135E-2</v>
      </c>
      <c r="K143" s="61">
        <f t="shared" si="3"/>
        <v>5.2877983393208742E-3</v>
      </c>
      <c r="L143" s="61">
        <f t="shared" si="3"/>
        <v>3.0974787337341562E-3</v>
      </c>
      <c r="M143" s="61">
        <f t="shared" si="3"/>
        <v>0.3028775587235526</v>
      </c>
      <c r="N143" s="61">
        <f t="shared" si="3"/>
        <v>0.35133332850217674</v>
      </c>
      <c r="O143" s="61">
        <f t="shared" si="3"/>
        <v>2.2610281825934673E-3</v>
      </c>
      <c r="P143" s="61">
        <f t="shared" si="3"/>
        <v>0</v>
      </c>
    </row>
    <row r="144" spans="7:16" ht="14.5" x14ac:dyDescent="0.3">
      <c r="G144" s="14" t="s">
        <v>119</v>
      </c>
      <c r="H144" s="61">
        <f t="shared" si="3"/>
        <v>0.93462896834031184</v>
      </c>
      <c r="I144" s="61">
        <f t="shared" si="3"/>
        <v>0.87752631915654489</v>
      </c>
      <c r="J144" s="61">
        <f t="shared" si="3"/>
        <v>0.72979859818832304</v>
      </c>
      <c r="K144" s="61">
        <f t="shared" si="3"/>
        <v>0</v>
      </c>
      <c r="L144" s="61">
        <f t="shared" si="3"/>
        <v>0</v>
      </c>
      <c r="M144" s="61">
        <f t="shared" si="3"/>
        <v>9.3773682383928234E-2</v>
      </c>
      <c r="N144" s="61">
        <f t="shared" si="3"/>
        <v>0.13907188584217142</v>
      </c>
      <c r="O144" s="61">
        <f t="shared" si="3"/>
        <v>0</v>
      </c>
      <c r="P144" s="61">
        <f t="shared" si="3"/>
        <v>0</v>
      </c>
    </row>
    <row r="145" spans="7:16" ht="14.5" x14ac:dyDescent="0.3">
      <c r="G145" s="14" t="s">
        <v>120</v>
      </c>
      <c r="H145" s="61">
        <f t="shared" si="3"/>
        <v>2.2829241281875544E-7</v>
      </c>
      <c r="I145" s="61">
        <f t="shared" si="3"/>
        <v>4.8768892797775053E-7</v>
      </c>
      <c r="J145" s="61">
        <f t="shared" si="3"/>
        <v>1.2320425056739165E-6</v>
      </c>
      <c r="K145" s="61">
        <f t="shared" si="3"/>
        <v>1.4913957159973686E-8</v>
      </c>
      <c r="L145" s="61">
        <f t="shared" si="3"/>
        <v>1.7818260009360893E-7</v>
      </c>
      <c r="M145" s="61">
        <f t="shared" si="3"/>
        <v>2.9656463735328954E-7</v>
      </c>
      <c r="N145" s="61">
        <f t="shared" si="3"/>
        <v>3.3244036398857689E-7</v>
      </c>
      <c r="O145" s="61">
        <f t="shared" si="3"/>
        <v>5.149358635966868E-6</v>
      </c>
      <c r="P145" s="61">
        <f t="shared" si="3"/>
        <v>0</v>
      </c>
    </row>
    <row r="146" spans="7:16" ht="14.5" x14ac:dyDescent="0.3">
      <c r="G146" s="58" t="s">
        <v>121</v>
      </c>
      <c r="H146" s="61">
        <f t="shared" si="3"/>
        <v>1.8667818829129572E-3</v>
      </c>
      <c r="I146" s="61">
        <f t="shared" si="3"/>
        <v>3.6415169724232379E-3</v>
      </c>
      <c r="J146" s="61">
        <f t="shared" si="3"/>
        <v>8.7445356441087189E-3</v>
      </c>
      <c r="K146" s="61">
        <f t="shared" si="3"/>
        <v>5.6883999899112435E-3</v>
      </c>
      <c r="L146" s="61">
        <f t="shared" si="3"/>
        <v>5.5284712953132548E-3</v>
      </c>
      <c r="M146" s="61">
        <f t="shared" si="3"/>
        <v>0.25311959074670931</v>
      </c>
      <c r="N146" s="61">
        <f t="shared" si="3"/>
        <v>3.1215750195716361E-3</v>
      </c>
      <c r="O146" s="61">
        <f t="shared" si="3"/>
        <v>4.4484448943433015E-2</v>
      </c>
      <c r="P146" s="61">
        <f t="shared" si="3"/>
        <v>0</v>
      </c>
    </row>
    <row r="147" spans="7:16" ht="14.5" x14ac:dyDescent="0.3">
      <c r="G147" s="60" t="s">
        <v>122</v>
      </c>
      <c r="H147" s="61">
        <f>SUM(H140:H146)</f>
        <v>1</v>
      </c>
      <c r="I147" s="61">
        <f t="shared" ref="I147:M147" si="4">SUM(I140:I146)</f>
        <v>1.0000000000000002</v>
      </c>
      <c r="J147" s="61">
        <f t="shared" si="4"/>
        <v>1</v>
      </c>
      <c r="K147" s="61">
        <f t="shared" si="4"/>
        <v>1.0000000000000002</v>
      </c>
      <c r="L147" s="61">
        <f t="shared" si="4"/>
        <v>1</v>
      </c>
      <c r="M147" s="61">
        <f t="shared" si="4"/>
        <v>1</v>
      </c>
      <c r="N147" s="61">
        <f>SUM(N140:N146)</f>
        <v>1.0000000000000002</v>
      </c>
      <c r="O147" s="61">
        <f t="shared" ref="O147:P147" si="5">SUM(O140:O146)</f>
        <v>0.99999999999999989</v>
      </c>
      <c r="P147" s="61">
        <f t="shared" si="5"/>
        <v>0.99999999999999989</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471A28EF-8245-487E-80ED-554DB9E79516}"/>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澎湖縣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2025-10-30T07:22:32Z</dcterms:created>
  <dcterms:modified xsi:type="dcterms:W3CDTF">2025-10-30T07:22:32Z</dcterms:modified>
</cp:coreProperties>
</file>