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370785BE-8FF4-480D-AFD5-5F9B015C7DE8}" xr6:coauthVersionLast="36" xr6:coauthVersionMax="36" xr10:uidLastSave="{00000000-0000-0000-0000-000000000000}"/>
  <bookViews>
    <workbookView xWindow="0" yWindow="0" windowWidth="15950" windowHeight="5870" xr2:uid="{5E0C400D-45A6-4C86-8544-4E682F8D0843}"/>
  </bookViews>
  <sheets>
    <sheet name="臺中市" sheetId="1" r:id="rId1"/>
  </sheets>
  <definedNames>
    <definedName name="_xlnm._FilterDatabase" localSheetId="0" hidden="1">臺中市!$A$4:$X$4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5" i="1" l="1"/>
  <c r="O135" i="1"/>
  <c r="N135" i="1"/>
  <c r="M135" i="1"/>
  <c r="L135" i="1"/>
  <c r="K135" i="1"/>
  <c r="J135" i="1"/>
  <c r="I135" i="1"/>
  <c r="H135" i="1"/>
  <c r="P134" i="1"/>
  <c r="P145" i="1" s="1"/>
  <c r="O134" i="1"/>
  <c r="N134" i="1"/>
  <c r="M134" i="1"/>
  <c r="L134" i="1"/>
  <c r="K134" i="1"/>
  <c r="J134" i="1"/>
  <c r="I134" i="1"/>
  <c r="H134" i="1"/>
  <c r="P133" i="1"/>
  <c r="O133" i="1"/>
  <c r="N133" i="1"/>
  <c r="M133" i="1"/>
  <c r="L133" i="1"/>
  <c r="K133" i="1"/>
  <c r="J133" i="1"/>
  <c r="I133" i="1"/>
  <c r="H133" i="1"/>
  <c r="P132" i="1"/>
  <c r="P143" i="1" s="1"/>
  <c r="O132" i="1"/>
  <c r="N132" i="1"/>
  <c r="M132" i="1"/>
  <c r="M136" i="1" s="1"/>
  <c r="L132" i="1"/>
  <c r="K132" i="1"/>
  <c r="J132" i="1"/>
  <c r="I132" i="1"/>
  <c r="H132" i="1"/>
  <c r="P131" i="1"/>
  <c r="O131" i="1"/>
  <c r="N131" i="1"/>
  <c r="M131" i="1"/>
  <c r="L131" i="1"/>
  <c r="K131" i="1"/>
  <c r="J131" i="1"/>
  <c r="I131" i="1"/>
  <c r="H131" i="1"/>
  <c r="P130" i="1"/>
  <c r="P141" i="1" s="1"/>
  <c r="O130" i="1"/>
  <c r="N130" i="1"/>
  <c r="M130" i="1"/>
  <c r="L130" i="1"/>
  <c r="K130" i="1"/>
  <c r="J130" i="1"/>
  <c r="I130" i="1"/>
  <c r="H130" i="1"/>
  <c r="P129" i="1"/>
  <c r="P136" i="1" s="1"/>
  <c r="O129" i="1"/>
  <c r="N129" i="1"/>
  <c r="M129" i="1"/>
  <c r="L129" i="1"/>
  <c r="K129" i="1"/>
  <c r="J129" i="1"/>
  <c r="I129" i="1"/>
  <c r="H129" i="1"/>
  <c r="H136" i="1" s="1"/>
  <c r="M144" i="1" l="1"/>
  <c r="M146" i="1"/>
  <c r="M141" i="1"/>
  <c r="M145" i="1"/>
  <c r="H143" i="1"/>
  <c r="H145" i="1"/>
  <c r="H141" i="1"/>
  <c r="J142" i="1"/>
  <c r="O145" i="1"/>
  <c r="K142" i="1"/>
  <c r="N140" i="1"/>
  <c r="J144" i="1"/>
  <c r="M142" i="1"/>
  <c r="H142" i="1"/>
  <c r="O141" i="1"/>
  <c r="O143" i="1"/>
  <c r="K140" i="1"/>
  <c r="H144" i="1"/>
  <c r="M140" i="1"/>
  <c r="I144" i="1"/>
  <c r="H146" i="1"/>
  <c r="P140" i="1"/>
  <c r="P144" i="1"/>
  <c r="P142" i="1"/>
  <c r="P146" i="1"/>
  <c r="J136" i="1"/>
  <c r="O136" i="1"/>
  <c r="I136" i="1"/>
  <c r="K136" i="1"/>
  <c r="K145" i="1" s="1"/>
  <c r="N136" i="1"/>
  <c r="H140" i="1"/>
  <c r="M143" i="1"/>
  <c r="L136" i="1"/>
  <c r="L140" i="1" s="1"/>
  <c r="I143" i="1" l="1"/>
  <c r="I141" i="1"/>
  <c r="I145" i="1"/>
  <c r="N146" i="1"/>
  <c r="N144" i="1"/>
  <c r="N141" i="1"/>
  <c r="N147" i="1" s="1"/>
  <c r="N142" i="1"/>
  <c r="M147" i="1"/>
  <c r="N145" i="1"/>
  <c r="L141" i="1"/>
  <c r="L147" i="1" s="1"/>
  <c r="L144" i="1"/>
  <c r="L146" i="1"/>
  <c r="L143" i="1"/>
  <c r="I140" i="1"/>
  <c r="I147" i="1" s="1"/>
  <c r="K144" i="1"/>
  <c r="J146" i="1"/>
  <c r="J143" i="1"/>
  <c r="J145" i="1"/>
  <c r="J141" i="1"/>
  <c r="J140" i="1"/>
  <c r="J147" i="1" s="1"/>
  <c r="L145" i="1"/>
  <c r="O142" i="1"/>
  <c r="O144" i="1"/>
  <c r="O146" i="1"/>
  <c r="I142" i="1"/>
  <c r="N143" i="1"/>
  <c r="H147" i="1"/>
  <c r="K146" i="1"/>
  <c r="K141" i="1"/>
  <c r="K147" i="1" s="1"/>
  <c r="K143" i="1"/>
  <c r="O140" i="1"/>
  <c r="L142" i="1"/>
  <c r="P147" i="1"/>
  <c r="I146" i="1"/>
  <c r="O147" i="1" l="1"/>
</calcChain>
</file>

<file path=xl/sharedStrings.xml><?xml version="1.0" encoding="utf-8"?>
<sst xmlns="http://schemas.openxmlformats.org/spreadsheetml/2006/main" count="282" uniqueCount="124">
  <si>
    <t>臺中市民國112年各污染源行業別排放量分類統計表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</si>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</sst>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E86DF2B6-6F04-4843-AF40-42467E67327D}"/>
    <cellStyle name="一般 2 2" xfId="4" xr:uid="{216FB660-5017-4078-9711-11D934E2A99F}"/>
    <cellStyle name="一般 2 5" xfId="3" xr:uid="{2A396E57-DC76-457B-A0CC-1EB4732A256C}"/>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49EB20-6C5D-4EA1-B46E-2DBD64FCF12D}">
  <sheetPr codeName="工作表18"/>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231.80189546127093</v>
      </c>
      <c r="H6" s="31">
        <v>4.7755100325875439E-3</v>
      </c>
      <c r="I6" s="30">
        <v>145.16463548399136</v>
      </c>
      <c r="J6" s="32">
        <v>1.1242567302104366E-2</v>
      </c>
      <c r="K6" s="33">
        <v>117.1278230753898</v>
      </c>
      <c r="L6" s="31">
        <v>2.7961026212846653E-2</v>
      </c>
      <c r="M6" s="30">
        <v>4339.0510000000013</v>
      </c>
      <c r="N6" s="32">
        <v>0.53808388201069057</v>
      </c>
      <c r="O6" s="33">
        <v>7138.5650000000005</v>
      </c>
      <c r="P6" s="31">
        <v>0.2881626146975424</v>
      </c>
      <c r="Q6" s="30">
        <v>0</v>
      </c>
      <c r="R6" s="32">
        <v>0</v>
      </c>
      <c r="S6" s="33">
        <v>0</v>
      </c>
      <c r="T6" s="31">
        <v>0</v>
      </c>
      <c r="U6" s="30">
        <v>3024.0199811633611</v>
      </c>
      <c r="V6" s="32">
        <v>6.8411860292666368E-2</v>
      </c>
      <c r="W6" s="33">
        <v>0.14899999999999994</v>
      </c>
      <c r="X6" s="32">
        <v>4.4115535330178118E-2</v>
      </c>
    </row>
    <row r="7" spans="1:24" x14ac:dyDescent="0.3">
      <c r="A7" s="29"/>
      <c r="B7" s="21"/>
      <c r="C7" s="22"/>
      <c r="D7" s="23"/>
      <c r="E7" s="23" t="s">
        <v>17</v>
      </c>
      <c r="F7" s="23" t="s">
        <v>19</v>
      </c>
      <c r="G7" s="30">
        <v>112.71110453872912</v>
      </c>
      <c r="H7" s="31">
        <v>2.3220388661517859E-3</v>
      </c>
      <c r="I7" s="30">
        <v>57.488725970495828</v>
      </c>
      <c r="J7" s="32">
        <v>4.4523300642793969E-3</v>
      </c>
      <c r="K7" s="33">
        <v>38.062215358422712</v>
      </c>
      <c r="L7" s="31">
        <v>9.0863005339974403E-3</v>
      </c>
      <c r="M7" s="30">
        <v>0</v>
      </c>
      <c r="N7" s="32">
        <v>0</v>
      </c>
      <c r="O7" s="33">
        <v>0</v>
      </c>
      <c r="P7" s="31">
        <v>0</v>
      </c>
      <c r="Q7" s="30">
        <v>2.9840150252873632</v>
      </c>
      <c r="R7" s="32">
        <v>5.4680014206609601E-5</v>
      </c>
      <c r="S7" s="33">
        <v>2.3709999999999996</v>
      </c>
      <c r="T7" s="31">
        <v>5.0490927665540555E-5</v>
      </c>
      <c r="U7" s="30">
        <v>3.0188366386547914E-3</v>
      </c>
      <c r="V7" s="32">
        <v>6.8294598467098385E-8</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8.9999999999999993E-3</v>
      </c>
      <c r="P8" s="31">
        <v>3.6330320341383473E-7</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13.217992282620788</v>
      </c>
      <c r="H10" s="31">
        <v>2.7231293614191662E-4</v>
      </c>
      <c r="I10" s="30">
        <v>11.401826330712501</v>
      </c>
      <c r="J10" s="32">
        <v>8.8303738346849083E-4</v>
      </c>
      <c r="K10" s="33">
        <v>10.444807193630334</v>
      </c>
      <c r="L10" s="31">
        <v>2.49340865441723E-3</v>
      </c>
      <c r="M10" s="30">
        <v>32.031999999999996</v>
      </c>
      <c r="N10" s="32">
        <v>3.9722747920147598E-3</v>
      </c>
      <c r="O10" s="33">
        <v>199.75499999999997</v>
      </c>
      <c r="P10" s="31">
        <v>8.0635145997700608E-3</v>
      </c>
      <c r="Q10" s="30">
        <v>33.504469893621916</v>
      </c>
      <c r="R10" s="32">
        <v>6.1394626844807679E-4</v>
      </c>
      <c r="S10" s="33">
        <v>26.587977456690602</v>
      </c>
      <c r="T10" s="31">
        <v>5.6619639246680237E-4</v>
      </c>
      <c r="U10" s="30">
        <v>61.772999999999996</v>
      </c>
      <c r="V10" s="32">
        <v>1.3974794717570307E-3</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0.4478131979707381</v>
      </c>
      <c r="R11" s="32">
        <v>8.2058675373422995E-6</v>
      </c>
      <c r="S11" s="33">
        <v>0.36200000000000004</v>
      </c>
      <c r="T11" s="31">
        <v>7.7088636925034518E-6</v>
      </c>
      <c r="U11" s="30">
        <v>0.13600000000000001</v>
      </c>
      <c r="V11" s="32">
        <v>3.0767035461926115E-6</v>
      </c>
      <c r="W11" s="33">
        <v>0</v>
      </c>
      <c r="X11" s="32">
        <v>0</v>
      </c>
    </row>
    <row r="12" spans="1:24" x14ac:dyDescent="0.3">
      <c r="A12" s="29"/>
      <c r="B12" s="21"/>
      <c r="C12" s="22"/>
      <c r="D12" s="23"/>
      <c r="E12" s="23" t="s">
        <v>17</v>
      </c>
      <c r="F12" s="23" t="s">
        <v>19</v>
      </c>
      <c r="G12" s="30">
        <v>7.841007717379215</v>
      </c>
      <c r="H12" s="31">
        <v>1.6153798460287832E-4</v>
      </c>
      <c r="I12" s="30">
        <v>4.9058771764755198</v>
      </c>
      <c r="J12" s="32">
        <v>3.7994552976689823E-4</v>
      </c>
      <c r="K12" s="33">
        <v>3.8125942285803642</v>
      </c>
      <c r="L12" s="31">
        <v>9.1015135742484774E-4</v>
      </c>
      <c r="M12" s="30">
        <v>0</v>
      </c>
      <c r="N12" s="32">
        <v>0</v>
      </c>
      <c r="O12" s="33">
        <v>0</v>
      </c>
      <c r="P12" s="31">
        <v>0</v>
      </c>
      <c r="Q12" s="30">
        <v>221.37901353535304</v>
      </c>
      <c r="R12" s="32">
        <v>4.0566175111643749E-3</v>
      </c>
      <c r="S12" s="33">
        <v>184.43602254330949</v>
      </c>
      <c r="T12" s="31">
        <v>3.9276026457841619E-3</v>
      </c>
      <c r="U12" s="30">
        <v>3.4969999999999999</v>
      </c>
      <c r="V12" s="32">
        <v>7.9112002213496772E-5</v>
      </c>
      <c r="W12" s="33">
        <v>0</v>
      </c>
      <c r="X12" s="32">
        <v>0</v>
      </c>
    </row>
    <row r="13" spans="1:24" x14ac:dyDescent="0.3">
      <c r="A13" s="29"/>
      <c r="B13" s="21"/>
      <c r="C13" s="22"/>
      <c r="D13" s="23" t="s">
        <v>23</v>
      </c>
      <c r="E13" s="23" t="s">
        <v>17</v>
      </c>
      <c r="F13" s="23" t="s">
        <v>18</v>
      </c>
      <c r="G13" s="30">
        <v>1.684166428434045</v>
      </c>
      <c r="H13" s="31">
        <v>3.469666915160184E-5</v>
      </c>
      <c r="I13" s="30">
        <v>1.1452231345708004</v>
      </c>
      <c r="J13" s="32">
        <v>8.8694110128213842E-5</v>
      </c>
      <c r="K13" s="33">
        <v>1.0098627602030559</v>
      </c>
      <c r="L13" s="31">
        <v>2.4107678575431722E-4</v>
      </c>
      <c r="M13" s="30">
        <v>4.0839999999999987</v>
      </c>
      <c r="N13" s="32">
        <v>5.064551152156679E-4</v>
      </c>
      <c r="O13" s="33">
        <v>38.317</v>
      </c>
      <c r="P13" s="31">
        <v>1.5467432050231009E-3</v>
      </c>
      <c r="Q13" s="30">
        <v>39.9414998348648</v>
      </c>
      <c r="R13" s="32">
        <v>7.3190039590815431E-4</v>
      </c>
      <c r="S13" s="33">
        <v>25.055975845064737</v>
      </c>
      <c r="T13" s="31">
        <v>5.3357210627696971E-4</v>
      </c>
      <c r="U13" s="30">
        <v>5.7349696969696975</v>
      </c>
      <c r="V13" s="32">
        <v>1.2974118826451349E-4</v>
      </c>
      <c r="W13" s="33">
        <v>2E-3</v>
      </c>
      <c r="X13" s="32">
        <v>5.921548366466864E-4</v>
      </c>
    </row>
    <row r="14" spans="1:24" x14ac:dyDescent="0.3">
      <c r="A14" s="29"/>
      <c r="B14" s="34"/>
      <c r="C14" s="35"/>
      <c r="D14" s="23"/>
      <c r="E14" s="23" t="s">
        <v>17</v>
      </c>
      <c r="F14" s="23" t="s">
        <v>22</v>
      </c>
      <c r="G14" s="30">
        <v>1.6818181818181815E-2</v>
      </c>
      <c r="H14" s="31">
        <v>3.4648291310468443E-7</v>
      </c>
      <c r="I14" s="30">
        <v>1.1963159778539206E-2</v>
      </c>
      <c r="J14" s="32">
        <v>9.2651098187676133E-7</v>
      </c>
      <c r="K14" s="33">
        <v>8.4497327748848522E-3</v>
      </c>
      <c r="L14" s="31">
        <v>2.0171398512036978E-6</v>
      </c>
      <c r="M14" s="30">
        <v>0</v>
      </c>
      <c r="N14" s="32">
        <v>0</v>
      </c>
      <c r="O14" s="33">
        <v>0</v>
      </c>
      <c r="P14" s="31">
        <v>0</v>
      </c>
      <c r="Q14" s="30">
        <v>126.98100553131852</v>
      </c>
      <c r="R14" s="32">
        <v>2.3268392174913464E-3</v>
      </c>
      <c r="S14" s="33">
        <v>102.74933955929509</v>
      </c>
      <c r="T14" s="31">
        <v>2.1880681026446368E-3</v>
      </c>
      <c r="U14" s="30">
        <v>0</v>
      </c>
      <c r="V14" s="32">
        <v>0</v>
      </c>
      <c r="W14" s="33">
        <v>0</v>
      </c>
      <c r="X14" s="32">
        <v>0</v>
      </c>
    </row>
    <row r="15" spans="1:24" x14ac:dyDescent="0.3">
      <c r="A15" s="29"/>
      <c r="B15" s="34"/>
      <c r="C15" s="35"/>
      <c r="D15" s="23"/>
      <c r="E15" s="23" t="s">
        <v>17</v>
      </c>
      <c r="F15" s="23" t="s">
        <v>19</v>
      </c>
      <c r="G15" s="30">
        <v>2.034015389747772</v>
      </c>
      <c r="H15" s="31">
        <v>4.1904147853704056E-5</v>
      </c>
      <c r="I15" s="30">
        <v>1.3210314875163631</v>
      </c>
      <c r="J15" s="32">
        <v>1.023099417918464E-4</v>
      </c>
      <c r="K15" s="33">
        <v>0.94412765343010796</v>
      </c>
      <c r="L15" s="31">
        <v>2.2538434825038087E-4</v>
      </c>
      <c r="M15" s="30">
        <v>0</v>
      </c>
      <c r="N15" s="32">
        <v>0</v>
      </c>
      <c r="O15" s="33">
        <v>0</v>
      </c>
      <c r="P15" s="31">
        <v>0</v>
      </c>
      <c r="Q15" s="30">
        <v>435.37147543152565</v>
      </c>
      <c r="R15" s="32">
        <v>7.9778815656117059E-3</v>
      </c>
      <c r="S15" s="33">
        <v>360.14068459563998</v>
      </c>
      <c r="T15" s="31">
        <v>7.6692691924659289E-3</v>
      </c>
      <c r="U15" s="30">
        <v>0.49503030303030304</v>
      </c>
      <c r="V15" s="32">
        <v>1.1198981535339238E-5</v>
      </c>
      <c r="W15" s="33">
        <v>0</v>
      </c>
      <c r="X15" s="32">
        <v>0</v>
      </c>
    </row>
    <row r="16" spans="1:24" x14ac:dyDescent="0.3">
      <c r="A16" s="29"/>
      <c r="B16" s="34"/>
      <c r="C16" s="35"/>
      <c r="D16" s="23" t="s">
        <v>24</v>
      </c>
      <c r="E16" s="23" t="s">
        <v>17</v>
      </c>
      <c r="F16" s="23" t="s">
        <v>18</v>
      </c>
      <c r="G16" s="30">
        <v>243.52884293241141</v>
      </c>
      <c r="H16" s="31">
        <v>5.0171049306301924E-3</v>
      </c>
      <c r="I16" s="30">
        <v>177.32379183491733</v>
      </c>
      <c r="J16" s="32">
        <v>1.37331978778554E-2</v>
      </c>
      <c r="K16" s="33">
        <v>152.85592245702335</v>
      </c>
      <c r="L16" s="31">
        <v>3.6490121154720875E-2</v>
      </c>
      <c r="M16" s="30">
        <v>2432.5609999999997</v>
      </c>
      <c r="N16" s="32">
        <v>0.30166086227329592</v>
      </c>
      <c r="O16" s="33">
        <v>2317.1439999999989</v>
      </c>
      <c r="P16" s="31">
        <v>9.3536204219016261E-2</v>
      </c>
      <c r="Q16" s="30">
        <v>38.348768558790724</v>
      </c>
      <c r="R16" s="32">
        <v>7.0271469541234165E-4</v>
      </c>
      <c r="S16" s="33">
        <v>31.068063799491952</v>
      </c>
      <c r="T16" s="31">
        <v>6.6160074314995676E-4</v>
      </c>
      <c r="U16" s="30">
        <v>15221.055704046643</v>
      </c>
      <c r="V16" s="32">
        <v>0.34434320633408516</v>
      </c>
      <c r="W16" s="33">
        <v>0.42700000000000005</v>
      </c>
      <c r="X16" s="32">
        <v>0.12642505762406755</v>
      </c>
    </row>
    <row r="17" spans="1:24" x14ac:dyDescent="0.3">
      <c r="A17" s="29"/>
      <c r="B17" s="34"/>
      <c r="C17" s="35"/>
      <c r="D17" s="23"/>
      <c r="E17" s="23" t="s">
        <v>17</v>
      </c>
      <c r="F17" s="23" t="s">
        <v>19</v>
      </c>
      <c r="G17" s="30">
        <v>463.49915706758799</v>
      </c>
      <c r="H17" s="31">
        <v>9.5488644312744838E-3</v>
      </c>
      <c r="I17" s="30">
        <v>262.49220058668288</v>
      </c>
      <c r="J17" s="32">
        <v>2.0329236673478267E-2</v>
      </c>
      <c r="K17" s="33">
        <v>181.9828657907014</v>
      </c>
      <c r="L17" s="31">
        <v>4.3443372779049853E-2</v>
      </c>
      <c r="M17" s="30">
        <v>0</v>
      </c>
      <c r="N17" s="32">
        <v>0</v>
      </c>
      <c r="O17" s="33">
        <v>0</v>
      </c>
      <c r="P17" s="31">
        <v>0</v>
      </c>
      <c r="Q17" s="30">
        <v>367.39809469951274</v>
      </c>
      <c r="R17" s="32">
        <v>6.732316314565486E-3</v>
      </c>
      <c r="S17" s="33">
        <v>303.64493620050837</v>
      </c>
      <c r="T17" s="31">
        <v>6.4661807295265912E-3</v>
      </c>
      <c r="U17" s="30">
        <v>504.10429595336012</v>
      </c>
      <c r="V17" s="32">
        <v>1.1404260845666416E-2</v>
      </c>
      <c r="W17" s="33">
        <v>0</v>
      </c>
      <c r="X17" s="32">
        <v>0</v>
      </c>
    </row>
    <row r="18" spans="1:24" x14ac:dyDescent="0.3">
      <c r="A18" s="29"/>
      <c r="B18" s="34"/>
      <c r="C18" s="35"/>
      <c r="D18" s="23" t="s">
        <v>25</v>
      </c>
      <c r="E18" s="23" t="s">
        <v>17</v>
      </c>
      <c r="F18" s="23" t="s">
        <v>18</v>
      </c>
      <c r="G18" s="30">
        <v>2.2009663094442353</v>
      </c>
      <c r="H18" s="31">
        <v>4.5343618399765161E-5</v>
      </c>
      <c r="I18" s="30">
        <v>1.5621386958489998</v>
      </c>
      <c r="J18" s="32">
        <v>1.2098297470833173E-4</v>
      </c>
      <c r="K18" s="33">
        <v>1.4637683646185669</v>
      </c>
      <c r="L18" s="31">
        <v>3.4943418683954923E-4</v>
      </c>
      <c r="M18" s="30">
        <v>16.529000000000003</v>
      </c>
      <c r="N18" s="32">
        <v>2.0497543093535207E-3</v>
      </c>
      <c r="O18" s="33">
        <v>40.206000000000003</v>
      </c>
      <c r="P18" s="31">
        <v>1.6229965107174046E-3</v>
      </c>
      <c r="Q18" s="30">
        <v>0</v>
      </c>
      <c r="R18" s="32">
        <v>0</v>
      </c>
      <c r="S18" s="33">
        <v>0</v>
      </c>
      <c r="T18" s="31">
        <v>0</v>
      </c>
      <c r="U18" s="30">
        <v>5.4889999999999999</v>
      </c>
      <c r="V18" s="32">
        <v>1.2417666003714149E-4</v>
      </c>
      <c r="W18" s="33">
        <v>1.6E-2</v>
      </c>
      <c r="X18" s="32">
        <v>4.7372386931734912E-3</v>
      </c>
    </row>
    <row r="19" spans="1:24" x14ac:dyDescent="0.3">
      <c r="A19" s="29"/>
      <c r="B19" s="34"/>
      <c r="C19" s="35"/>
      <c r="D19" s="23"/>
      <c r="E19" s="23" t="s">
        <v>17</v>
      </c>
      <c r="F19" s="23" t="s">
        <v>19</v>
      </c>
      <c r="G19" s="30">
        <v>140.60703369055568</v>
      </c>
      <c r="H19" s="31">
        <v>2.8967420594445117E-3</v>
      </c>
      <c r="I19" s="30">
        <v>77.295819579120035</v>
      </c>
      <c r="J19" s="32">
        <v>5.9863302855564047E-3</v>
      </c>
      <c r="K19" s="33">
        <v>51.679067410236868</v>
      </c>
      <c r="L19" s="31">
        <v>1.2336947111046557E-2</v>
      </c>
      <c r="M19" s="30">
        <v>0</v>
      </c>
      <c r="N19" s="32">
        <v>0</v>
      </c>
      <c r="O19" s="33">
        <v>0</v>
      </c>
      <c r="P19" s="31">
        <v>0</v>
      </c>
      <c r="Q19" s="30">
        <v>0.47132322900188928</v>
      </c>
      <c r="R19" s="32">
        <v>8.6366726170376963E-6</v>
      </c>
      <c r="S19" s="33">
        <v>0.38100000000000001</v>
      </c>
      <c r="T19" s="31">
        <v>8.1134725603420301E-6</v>
      </c>
      <c r="U19" s="30">
        <v>5.1000000000000004E-2</v>
      </c>
      <c r="V19" s="32">
        <v>1.1537638298222293E-6</v>
      </c>
      <c r="W19" s="33">
        <v>0</v>
      </c>
      <c r="X19" s="32">
        <v>0</v>
      </c>
    </row>
    <row r="20" spans="1:24" x14ac:dyDescent="0.3">
      <c r="A20" s="29"/>
      <c r="B20" s="34"/>
      <c r="C20" s="35"/>
      <c r="D20" s="23" t="s">
        <v>26</v>
      </c>
      <c r="E20" s="23" t="s">
        <v>17</v>
      </c>
      <c r="F20" s="23" t="s">
        <v>18</v>
      </c>
      <c r="G20" s="30">
        <v>22.28123144740379</v>
      </c>
      <c r="H20" s="31">
        <v>4.5903095012982635E-4</v>
      </c>
      <c r="I20" s="30">
        <v>15.3316778759866</v>
      </c>
      <c r="J20" s="32">
        <v>1.1873926442227205E-3</v>
      </c>
      <c r="K20" s="33">
        <v>12.338754817301179</v>
      </c>
      <c r="L20" s="31">
        <v>2.9455362340200142E-3</v>
      </c>
      <c r="M20" s="30">
        <v>249.48699999999997</v>
      </c>
      <c r="N20" s="32">
        <v>3.0938777504850971E-2</v>
      </c>
      <c r="O20" s="33">
        <v>334.71900000000005</v>
      </c>
      <c r="P20" s="31">
        <v>1.3511609438163931E-2</v>
      </c>
      <c r="Q20" s="30">
        <v>522.1321010896819</v>
      </c>
      <c r="R20" s="32">
        <v>9.567710103122325E-3</v>
      </c>
      <c r="S20" s="33">
        <v>422.03901835106819</v>
      </c>
      <c r="T20" s="31">
        <v>8.987406810459524E-3</v>
      </c>
      <c r="U20" s="30">
        <v>105.75177099236645</v>
      </c>
      <c r="V20" s="32">
        <v>2.3924033002085498E-3</v>
      </c>
      <c r="W20" s="33">
        <v>0.04</v>
      </c>
      <c r="X20" s="32">
        <v>1.1843096732933728E-2</v>
      </c>
    </row>
    <row r="21" spans="1:24" x14ac:dyDescent="0.3">
      <c r="A21" s="29"/>
      <c r="B21" s="34"/>
      <c r="C21" s="35"/>
      <c r="D21" s="23"/>
      <c r="E21" s="23" t="s">
        <v>17</v>
      </c>
      <c r="F21" s="23" t="s">
        <v>19</v>
      </c>
      <c r="G21" s="30">
        <v>18.894768552596211</v>
      </c>
      <c r="H21" s="31">
        <v>3.8926410246467835E-4</v>
      </c>
      <c r="I21" s="30">
        <v>11.813189732869873</v>
      </c>
      <c r="J21" s="32">
        <v>9.1489624991318282E-4</v>
      </c>
      <c r="K21" s="33">
        <v>8.753199364558121</v>
      </c>
      <c r="L21" s="31">
        <v>2.0895841009624925E-3</v>
      </c>
      <c r="M21" s="30">
        <v>0</v>
      </c>
      <c r="N21" s="32">
        <v>0</v>
      </c>
      <c r="O21" s="33">
        <v>0</v>
      </c>
      <c r="P21" s="31">
        <v>0</v>
      </c>
      <c r="Q21" s="30">
        <v>1122.1982880385592</v>
      </c>
      <c r="R21" s="32">
        <v>2.0563508498645109E-2</v>
      </c>
      <c r="S21" s="33">
        <v>930.25698164893242</v>
      </c>
      <c r="T21" s="31">
        <v>1.9810011797047802E-2</v>
      </c>
      <c r="U21" s="30">
        <v>0.94222900763358786</v>
      </c>
      <c r="V21" s="32">
        <v>2.1315877419939742E-5</v>
      </c>
      <c r="W21" s="33">
        <v>0</v>
      </c>
      <c r="X21" s="32">
        <v>0</v>
      </c>
    </row>
    <row r="22" spans="1:24" x14ac:dyDescent="0.3">
      <c r="A22" s="29"/>
      <c r="B22" s="34"/>
      <c r="C22" s="35"/>
      <c r="D22" s="23" t="s">
        <v>27</v>
      </c>
      <c r="E22" s="23" t="s">
        <v>17</v>
      </c>
      <c r="F22" s="23" t="s">
        <v>18</v>
      </c>
      <c r="G22" s="30">
        <v>11.737208788719487</v>
      </c>
      <c r="H22" s="31">
        <v>2.4180629849279871E-4</v>
      </c>
      <c r="I22" s="30">
        <v>9.8063042294501521</v>
      </c>
      <c r="J22" s="32">
        <v>7.5946896375227765E-4</v>
      </c>
      <c r="K22" s="33">
        <v>8.3171909589882702</v>
      </c>
      <c r="L22" s="31">
        <v>1.9854991607915042E-3</v>
      </c>
      <c r="M22" s="30">
        <v>50.125</v>
      </c>
      <c r="N22" s="32">
        <v>6.2159800808485217E-3</v>
      </c>
      <c r="O22" s="33">
        <v>412.26799999999986</v>
      </c>
      <c r="P22" s="31">
        <v>1.6642031673890532E-2</v>
      </c>
      <c r="Q22" s="30">
        <v>15.133884342372358</v>
      </c>
      <c r="R22" s="32">
        <v>2.7731797723183925E-4</v>
      </c>
      <c r="S22" s="33">
        <v>12.187945240500625</v>
      </c>
      <c r="T22" s="31">
        <v>2.5954477500197656E-4</v>
      </c>
      <c r="U22" s="30">
        <v>7.8666484384235282</v>
      </c>
      <c r="V22" s="32">
        <v>1.7796577314079586E-4</v>
      </c>
      <c r="W22" s="33">
        <v>0</v>
      </c>
      <c r="X22" s="32">
        <v>0</v>
      </c>
    </row>
    <row r="23" spans="1:24" x14ac:dyDescent="0.3">
      <c r="A23" s="29"/>
      <c r="B23" s="34"/>
      <c r="C23" s="35"/>
      <c r="D23" s="23"/>
      <c r="E23" s="23" t="s">
        <v>17</v>
      </c>
      <c r="F23" s="23" t="s">
        <v>19</v>
      </c>
      <c r="G23" s="30">
        <v>8.6817912112805153</v>
      </c>
      <c r="H23" s="31">
        <v>1.7885954274790444E-4</v>
      </c>
      <c r="I23" s="30">
        <v>4.6571185220181306</v>
      </c>
      <c r="J23" s="32">
        <v>3.6067991520868486E-4</v>
      </c>
      <c r="K23" s="33">
        <v>3.1443748018540778</v>
      </c>
      <c r="L23" s="31">
        <v>7.506324624599771E-4</v>
      </c>
      <c r="M23" s="30">
        <v>0</v>
      </c>
      <c r="N23" s="32">
        <v>0</v>
      </c>
      <c r="O23" s="33">
        <v>0</v>
      </c>
      <c r="P23" s="31">
        <v>0</v>
      </c>
      <c r="Q23" s="30">
        <v>28.50778298634291</v>
      </c>
      <c r="R23" s="32">
        <v>5.2238543220540904E-4</v>
      </c>
      <c r="S23" s="33">
        <v>25.190054759499379</v>
      </c>
      <c r="T23" s="31">
        <v>5.3642734405436054E-4</v>
      </c>
      <c r="U23" s="30">
        <v>1.164351561576471</v>
      </c>
      <c r="V23" s="32">
        <v>2.6340916018509067E-5</v>
      </c>
      <c r="W23" s="33">
        <v>0</v>
      </c>
      <c r="X23" s="32">
        <v>0</v>
      </c>
    </row>
    <row r="24" spans="1:24" x14ac:dyDescent="0.3">
      <c r="A24" s="29"/>
      <c r="B24" s="34"/>
      <c r="C24" s="35"/>
      <c r="D24" s="23" t="s">
        <v>28</v>
      </c>
      <c r="E24" s="23" t="s">
        <v>17</v>
      </c>
      <c r="F24" s="23" t="s">
        <v>18</v>
      </c>
      <c r="G24" s="30">
        <v>0.18519431093673366</v>
      </c>
      <c r="H24" s="31">
        <v>3.815315177197385E-6</v>
      </c>
      <c r="I24" s="30">
        <v>0.14464571765541762</v>
      </c>
      <c r="J24" s="32">
        <v>1.1202378666679827E-5</v>
      </c>
      <c r="K24" s="33">
        <v>0.12256140117140953</v>
      </c>
      <c r="L24" s="31">
        <v>2.9258142607424974E-5</v>
      </c>
      <c r="M24" s="30">
        <v>0.60600000000000009</v>
      </c>
      <c r="N24" s="32">
        <v>7.5149804069709816E-5</v>
      </c>
      <c r="O24" s="33">
        <v>4.846000000000001</v>
      </c>
      <c r="P24" s="31">
        <v>1.9561859152704929E-4</v>
      </c>
      <c r="Q24" s="30">
        <v>0</v>
      </c>
      <c r="R24" s="32">
        <v>0</v>
      </c>
      <c r="S24" s="33">
        <v>0</v>
      </c>
      <c r="T24" s="31">
        <v>0</v>
      </c>
      <c r="U24" s="30">
        <v>0.51500000000000001</v>
      </c>
      <c r="V24" s="32">
        <v>1.1650752399185256E-5</v>
      </c>
      <c r="W24" s="33">
        <v>0</v>
      </c>
      <c r="X24" s="32">
        <v>0</v>
      </c>
    </row>
    <row r="25" spans="1:24" x14ac:dyDescent="0.3">
      <c r="A25" s="29"/>
      <c r="B25" s="34"/>
      <c r="C25" s="35"/>
      <c r="D25" s="23"/>
      <c r="E25" s="23" t="s">
        <v>17</v>
      </c>
      <c r="F25" s="23" t="s">
        <v>19</v>
      </c>
      <c r="G25" s="30">
        <v>0.2768056890632663</v>
      </c>
      <c r="H25" s="31">
        <v>5.702664089818865E-6</v>
      </c>
      <c r="I25" s="30">
        <v>0.18009468494884054</v>
      </c>
      <c r="J25" s="32">
        <v>1.3947795270783477E-5</v>
      </c>
      <c r="K25" s="33">
        <v>0.12988029151259478</v>
      </c>
      <c r="L25" s="31">
        <v>3.1005325123974535E-5</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1.3297799380314111E-3</v>
      </c>
      <c r="R27" s="32">
        <v>2.436729885306785E-8</v>
      </c>
      <c r="S27" s="33">
        <v>1E-3</v>
      </c>
      <c r="T27" s="31">
        <v>2.1295203570451525E-8</v>
      </c>
      <c r="U27" s="30">
        <v>0</v>
      </c>
      <c r="V27" s="32">
        <v>0</v>
      </c>
      <c r="W27" s="33">
        <v>0</v>
      </c>
      <c r="X27" s="32">
        <v>0</v>
      </c>
    </row>
    <row r="28" spans="1:24" x14ac:dyDescent="0.3">
      <c r="A28" s="29"/>
      <c r="B28" s="34"/>
      <c r="C28" s="35"/>
      <c r="D28" s="23" t="s">
        <v>30</v>
      </c>
      <c r="E28" s="23" t="s">
        <v>17</v>
      </c>
      <c r="F28" s="23" t="s">
        <v>18</v>
      </c>
      <c r="G28" s="30">
        <v>1.5979274443564386</v>
      </c>
      <c r="H28" s="31">
        <v>3.2920000618140362E-5</v>
      </c>
      <c r="I28" s="30">
        <v>1.1009318994817627</v>
      </c>
      <c r="J28" s="32">
        <v>8.5263886301855353E-5</v>
      </c>
      <c r="K28" s="33">
        <v>0.79409366373495283</v>
      </c>
      <c r="L28" s="31">
        <v>1.8956788544475012E-4</v>
      </c>
      <c r="M28" s="30">
        <v>1.1849999999999996</v>
      </c>
      <c r="N28" s="32">
        <v>1.4695134954225428E-4</v>
      </c>
      <c r="O28" s="33">
        <v>1.8030000000000002</v>
      </c>
      <c r="P28" s="31">
        <v>7.2781741750571575E-5</v>
      </c>
      <c r="Q28" s="30">
        <v>1.3454368891421544</v>
      </c>
      <c r="R28" s="32">
        <v>2.4654201667535144E-5</v>
      </c>
      <c r="S28" s="33">
        <v>0.47899999999999998</v>
      </c>
      <c r="T28" s="31">
        <v>1.020040251024628E-5</v>
      </c>
      <c r="U28" s="30">
        <v>7.8469999999999995</v>
      </c>
      <c r="V28" s="32">
        <v>1.7752127005127513E-4</v>
      </c>
      <c r="W28" s="33">
        <v>0</v>
      </c>
      <c r="X28" s="32">
        <v>0</v>
      </c>
    </row>
    <row r="29" spans="1:24" x14ac:dyDescent="0.3">
      <c r="A29" s="29"/>
      <c r="B29" s="34"/>
      <c r="C29" s="35"/>
      <c r="D29" s="23"/>
      <c r="E29" s="23" t="s">
        <v>17</v>
      </c>
      <c r="F29" s="23" t="s">
        <v>19</v>
      </c>
      <c r="G29" s="30">
        <v>9.8460725556435502</v>
      </c>
      <c r="H29" s="31">
        <v>2.0284570226440049E-4</v>
      </c>
      <c r="I29" s="30">
        <v>6.0456549684221459</v>
      </c>
      <c r="J29" s="32">
        <v>4.6821791437821062E-4</v>
      </c>
      <c r="K29" s="33">
        <v>4.3478290333078586</v>
      </c>
      <c r="L29" s="31">
        <v>1.0379238542754089E-3</v>
      </c>
      <c r="M29" s="30">
        <v>0</v>
      </c>
      <c r="N29" s="32">
        <v>0</v>
      </c>
      <c r="O29" s="33">
        <v>0</v>
      </c>
      <c r="P29" s="31">
        <v>0</v>
      </c>
      <c r="Q29" s="30">
        <v>61.460530683867688</v>
      </c>
      <c r="R29" s="32">
        <v>1.1262217724979503E-3</v>
      </c>
      <c r="S29" s="33">
        <v>53.581000000000003</v>
      </c>
      <c r="T29" s="31">
        <v>1.1410183025083631E-3</v>
      </c>
      <c r="U29" s="30">
        <v>3.5270000000000001</v>
      </c>
      <c r="V29" s="32">
        <v>7.979068681927457E-5</v>
      </c>
      <c r="W29" s="33">
        <v>0</v>
      </c>
      <c r="X29" s="32">
        <v>0</v>
      </c>
    </row>
    <row r="30" spans="1:24" x14ac:dyDescent="0.3">
      <c r="A30" s="29"/>
      <c r="B30" s="34"/>
      <c r="C30" s="35"/>
      <c r="D30" s="23" t="s">
        <v>31</v>
      </c>
      <c r="E30" s="23" t="s">
        <v>17</v>
      </c>
      <c r="F30" s="23" t="s">
        <v>18</v>
      </c>
      <c r="G30" s="30">
        <v>4.3561523927612456</v>
      </c>
      <c r="H30" s="31">
        <v>8.9744086922651016E-5</v>
      </c>
      <c r="I30" s="30">
        <v>3.5616181579314583</v>
      </c>
      <c r="J30" s="32">
        <v>2.7583668509509102E-4</v>
      </c>
      <c r="K30" s="33">
        <v>3.1462864626773448</v>
      </c>
      <c r="L30" s="31">
        <v>7.5108881857576556E-4</v>
      </c>
      <c r="M30" s="30">
        <v>2.8459999999999988</v>
      </c>
      <c r="N30" s="32">
        <v>3.5293125805675577E-4</v>
      </c>
      <c r="O30" s="33">
        <v>97.443999999999917</v>
      </c>
      <c r="P30" s="31">
        <v>3.9335241503841876E-3</v>
      </c>
      <c r="Q30" s="30">
        <v>6.0837567973995084</v>
      </c>
      <c r="R30" s="32">
        <v>1.1148064111350358E-4</v>
      </c>
      <c r="S30" s="33">
        <v>3.111240374139975</v>
      </c>
      <c r="T30" s="31">
        <v>6.6254497123918534E-5</v>
      </c>
      <c r="U30" s="30">
        <v>16.22871876776173</v>
      </c>
      <c r="V30" s="32">
        <v>3.6713938663922871E-4</v>
      </c>
      <c r="W30" s="33">
        <v>0</v>
      </c>
      <c r="X30" s="32">
        <v>0</v>
      </c>
    </row>
    <row r="31" spans="1:24" x14ac:dyDescent="0.3">
      <c r="A31" s="29"/>
      <c r="B31" s="34"/>
      <c r="C31" s="35"/>
      <c r="D31" s="23"/>
      <c r="E31" s="23" t="s">
        <v>17</v>
      </c>
      <c r="F31" s="23" t="s">
        <v>19</v>
      </c>
      <c r="G31" s="30">
        <v>50.946847607238752</v>
      </c>
      <c r="H31" s="31">
        <v>1.0495909940379544E-3</v>
      </c>
      <c r="I31" s="30">
        <v>34.888435040757145</v>
      </c>
      <c r="J31" s="32">
        <v>2.7020050558668189E-3</v>
      </c>
      <c r="K31" s="33">
        <v>24.383768733139298</v>
      </c>
      <c r="L31" s="31">
        <v>5.8209499571801855E-3</v>
      </c>
      <c r="M31" s="30">
        <v>0</v>
      </c>
      <c r="N31" s="32">
        <v>0</v>
      </c>
      <c r="O31" s="33">
        <v>0</v>
      </c>
      <c r="P31" s="31">
        <v>0</v>
      </c>
      <c r="Q31" s="30">
        <v>468.50099768420188</v>
      </c>
      <c r="R31" s="32">
        <v>8.5849571775249121E-3</v>
      </c>
      <c r="S31" s="33">
        <v>393.20475962586005</v>
      </c>
      <c r="T31" s="31">
        <v>8.3733754011031478E-3</v>
      </c>
      <c r="U31" s="30">
        <v>3.3502812322382631</v>
      </c>
      <c r="V31" s="32">
        <v>7.5792809911544239E-5</v>
      </c>
      <c r="W31" s="33">
        <v>0</v>
      </c>
      <c r="X31" s="32">
        <v>0</v>
      </c>
    </row>
    <row r="32" spans="1:24" x14ac:dyDescent="0.3">
      <c r="A32" s="29"/>
      <c r="B32" s="34"/>
      <c r="C32" s="35"/>
      <c r="D32" s="23" t="s">
        <v>32</v>
      </c>
      <c r="E32" s="23" t="s">
        <v>17</v>
      </c>
      <c r="F32" s="23" t="s">
        <v>18</v>
      </c>
      <c r="G32" s="30">
        <v>0.4472303480684342</v>
      </c>
      <c r="H32" s="31">
        <v>9.2136995248827226E-6</v>
      </c>
      <c r="I32" s="30">
        <v>0.33041729379130041</v>
      </c>
      <c r="J32" s="32">
        <v>2.5589832198748879E-5</v>
      </c>
      <c r="K32" s="33">
        <v>0.26764298568666933</v>
      </c>
      <c r="L32" s="31">
        <v>6.3892355735602384E-5</v>
      </c>
      <c r="M32" s="30">
        <v>4.3069999999999995</v>
      </c>
      <c r="N32" s="32">
        <v>5.3410925103669984E-4</v>
      </c>
      <c r="O32" s="33">
        <v>5.8670000000000009</v>
      </c>
      <c r="P32" s="31">
        <v>2.3683332160321876E-4</v>
      </c>
      <c r="Q32" s="30">
        <v>2.6984383343223534E-2</v>
      </c>
      <c r="R32" s="32">
        <v>4.9447018599444542E-7</v>
      </c>
      <c r="S32" s="33">
        <v>2.4999999999999998E-2</v>
      </c>
      <c r="T32" s="31">
        <v>5.3238008926128802E-7</v>
      </c>
      <c r="U32" s="30">
        <v>0.55300000000000016</v>
      </c>
      <c r="V32" s="32">
        <v>1.2510419566503784E-5</v>
      </c>
      <c r="W32" s="33">
        <v>5.1000000000000004E-2</v>
      </c>
      <c r="X32" s="32">
        <v>1.5099948334490505E-2</v>
      </c>
    </row>
    <row r="33" spans="1:24" x14ac:dyDescent="0.3">
      <c r="A33" s="29"/>
      <c r="B33" s="34"/>
      <c r="C33" s="35"/>
      <c r="D33" s="23"/>
      <c r="E33" s="23" t="s">
        <v>17</v>
      </c>
      <c r="F33" s="23" t="s">
        <v>19</v>
      </c>
      <c r="G33" s="30">
        <v>7.5769651931565762E-2</v>
      </c>
      <c r="H33" s="31">
        <v>1.5609826323672744E-6</v>
      </c>
      <c r="I33" s="30">
        <v>4.9427552241003439E-2</v>
      </c>
      <c r="J33" s="32">
        <v>3.828016243729293E-6</v>
      </c>
      <c r="K33" s="33">
        <v>3.5771235865755639E-2</v>
      </c>
      <c r="L33" s="31">
        <v>8.5393925836436898E-6</v>
      </c>
      <c r="M33" s="30">
        <v>0</v>
      </c>
      <c r="N33" s="32">
        <v>0</v>
      </c>
      <c r="O33" s="33">
        <v>0</v>
      </c>
      <c r="P33" s="31">
        <v>0</v>
      </c>
      <c r="Q33" s="30">
        <v>73.581363933808731</v>
      </c>
      <c r="R33" s="32">
        <v>1.3483276696486851E-3</v>
      </c>
      <c r="S33" s="33">
        <v>66.366999999999976</v>
      </c>
      <c r="T33" s="31">
        <v>1.4132987753601558E-3</v>
      </c>
      <c r="U33" s="30">
        <v>0.60299999999999998</v>
      </c>
      <c r="V33" s="32">
        <v>1.3641560576133415E-5</v>
      </c>
      <c r="W33" s="33">
        <v>0</v>
      </c>
      <c r="X33" s="32">
        <v>0</v>
      </c>
    </row>
    <row r="34" spans="1:24" x14ac:dyDescent="0.3">
      <c r="A34" s="29"/>
      <c r="B34" s="34"/>
      <c r="C34" s="35"/>
      <c r="D34" s="23" t="s">
        <v>33</v>
      </c>
      <c r="E34" s="23" t="s">
        <v>17</v>
      </c>
      <c r="F34" s="23" t="s">
        <v>18</v>
      </c>
      <c r="G34" s="30">
        <v>1.353357776630205</v>
      </c>
      <c r="H34" s="31">
        <v>2.788145294117208E-5</v>
      </c>
      <c r="I34" s="30">
        <v>1.0238461858427836</v>
      </c>
      <c r="J34" s="32">
        <v>7.9293828093618133E-5</v>
      </c>
      <c r="K34" s="33">
        <v>0.78618595722736406</v>
      </c>
      <c r="L34" s="31">
        <v>1.8768013936412955E-4</v>
      </c>
      <c r="M34" s="30">
        <v>1.101</v>
      </c>
      <c r="N34" s="32">
        <v>1.3653454501774009E-4</v>
      </c>
      <c r="O34" s="33">
        <v>14.559999999999999</v>
      </c>
      <c r="P34" s="31">
        <v>5.8774384907838155E-4</v>
      </c>
      <c r="Q34" s="30">
        <v>1.6208360716800947</v>
      </c>
      <c r="R34" s="32">
        <v>2.9700701462626846E-5</v>
      </c>
      <c r="S34" s="33">
        <v>1.6039999999999999</v>
      </c>
      <c r="T34" s="31">
        <v>3.4157506527004238E-5</v>
      </c>
      <c r="U34" s="30">
        <v>15.451999999999995</v>
      </c>
      <c r="V34" s="32">
        <v>3.4956781761594273E-4</v>
      </c>
      <c r="W34" s="33">
        <v>3.5999999999999997E-2</v>
      </c>
      <c r="X34" s="32">
        <v>1.0658787059640355E-2</v>
      </c>
    </row>
    <row r="35" spans="1:24" x14ac:dyDescent="0.3">
      <c r="A35" s="29"/>
      <c r="B35" s="34"/>
      <c r="C35" s="35"/>
      <c r="D35" s="23"/>
      <c r="E35" s="23" t="s">
        <v>17</v>
      </c>
      <c r="F35" s="23" t="s">
        <v>19</v>
      </c>
      <c r="G35" s="30">
        <v>2.3642223369794844E-2</v>
      </c>
      <c r="H35" s="31">
        <v>4.8706967935037749E-7</v>
      </c>
      <c r="I35" s="30">
        <v>1.5381806285068612E-2</v>
      </c>
      <c r="J35" s="32">
        <v>1.1912749397347985E-6</v>
      </c>
      <c r="K35" s="33">
        <v>1.1095575512131186E-2</v>
      </c>
      <c r="L35" s="31">
        <v>2.6487615802577491E-6</v>
      </c>
      <c r="M35" s="30">
        <v>0</v>
      </c>
      <c r="N35" s="32">
        <v>0</v>
      </c>
      <c r="O35" s="33">
        <v>0</v>
      </c>
      <c r="P35" s="31">
        <v>0</v>
      </c>
      <c r="Q35" s="30">
        <v>54.421094690994408</v>
      </c>
      <c r="R35" s="32">
        <v>9.9722897023826274E-4</v>
      </c>
      <c r="S35" s="33">
        <v>46.53</v>
      </c>
      <c r="T35" s="31">
        <v>9.9086582213310948E-4</v>
      </c>
      <c r="U35" s="30">
        <v>1.8000000000000002E-2</v>
      </c>
      <c r="V35" s="32">
        <v>4.0721076346666917E-7</v>
      </c>
      <c r="W35" s="33">
        <v>0</v>
      </c>
      <c r="X35" s="32">
        <v>0</v>
      </c>
    </row>
    <row r="36" spans="1:24" x14ac:dyDescent="0.3">
      <c r="A36" s="29"/>
      <c r="B36" s="34"/>
      <c r="C36" s="35"/>
      <c r="D36" s="23" t="s">
        <v>34</v>
      </c>
      <c r="E36" s="23" t="s">
        <v>17</v>
      </c>
      <c r="F36" s="23" t="s">
        <v>18</v>
      </c>
      <c r="G36" s="30">
        <v>17.060182494987941</v>
      </c>
      <c r="H36" s="31">
        <v>3.5146853523551689E-4</v>
      </c>
      <c r="I36" s="30">
        <v>12.183224185800043</v>
      </c>
      <c r="J36" s="32">
        <v>9.4355431272093594E-4</v>
      </c>
      <c r="K36" s="33">
        <v>10.210681960939194</v>
      </c>
      <c r="L36" s="31">
        <v>2.4375177345957954E-3</v>
      </c>
      <c r="M36" s="30">
        <v>24.495000000000008</v>
      </c>
      <c r="N36" s="32">
        <v>3.0376146050949543E-3</v>
      </c>
      <c r="O36" s="33">
        <v>81.4849999999999</v>
      </c>
      <c r="P36" s="31">
        <v>3.2893068366862542E-3</v>
      </c>
      <c r="Q36" s="30">
        <v>37.009328016679049</v>
      </c>
      <c r="R36" s="32">
        <v>6.781703726623172E-4</v>
      </c>
      <c r="S36" s="33">
        <v>31.908413974796211</v>
      </c>
      <c r="T36" s="31">
        <v>6.7949617120352556E-4</v>
      </c>
      <c r="U36" s="30">
        <v>24.933641529863785</v>
      </c>
      <c r="V36" s="32">
        <v>5.6406928907667107E-4</v>
      </c>
      <c r="W36" s="33">
        <v>1.3781326781326781E-2</v>
      </c>
      <c r="X36" s="32">
        <v>4.0803396544855826E-3</v>
      </c>
    </row>
    <row r="37" spans="1:24" x14ac:dyDescent="0.3">
      <c r="A37" s="29"/>
      <c r="B37" s="34"/>
      <c r="C37" s="35"/>
      <c r="D37" s="23"/>
      <c r="E37" s="23" t="s">
        <v>17</v>
      </c>
      <c r="F37" s="23" t="s">
        <v>22</v>
      </c>
      <c r="G37" s="30">
        <v>28.49481750501209</v>
      </c>
      <c r="H37" s="31">
        <v>5.8704130352839139E-4</v>
      </c>
      <c r="I37" s="30">
        <v>20.234830145937348</v>
      </c>
      <c r="J37" s="32">
        <v>1.5671271381206239E-3</v>
      </c>
      <c r="K37" s="33">
        <v>14.706431307827652</v>
      </c>
      <c r="L37" s="31">
        <v>3.5107534700010829E-3</v>
      </c>
      <c r="M37" s="30">
        <v>0</v>
      </c>
      <c r="N37" s="32">
        <v>0</v>
      </c>
      <c r="O37" s="33">
        <v>0</v>
      </c>
      <c r="P37" s="31">
        <v>0</v>
      </c>
      <c r="Q37" s="30">
        <v>487.71594770389891</v>
      </c>
      <c r="R37" s="32">
        <v>8.9370578644023674E-3</v>
      </c>
      <c r="S37" s="33">
        <v>430.41458602520362</v>
      </c>
      <c r="T37" s="31">
        <v>9.1657662290983311E-3</v>
      </c>
      <c r="U37" s="30">
        <v>16.598358470136233</v>
      </c>
      <c r="V37" s="32">
        <v>3.7550167916209053E-4</v>
      </c>
      <c r="W37" s="33">
        <v>2.1867321867321865E-4</v>
      </c>
      <c r="X37" s="32">
        <v>6.4744202041222459E-5</v>
      </c>
    </row>
    <row r="38" spans="1:24" x14ac:dyDescent="0.3">
      <c r="A38" s="29"/>
      <c r="B38" s="34"/>
      <c r="C38" s="35"/>
      <c r="D38" s="23" t="s">
        <v>35</v>
      </c>
      <c r="E38" s="23" t="s">
        <v>17</v>
      </c>
      <c r="F38" s="23" t="s">
        <v>18</v>
      </c>
      <c r="G38" s="30">
        <v>23.01165718476685</v>
      </c>
      <c r="H38" s="31">
        <v>4.7407895234696199E-4</v>
      </c>
      <c r="I38" s="30">
        <v>16.913064613800323</v>
      </c>
      <c r="J38" s="32">
        <v>1.3098663222728176E-3</v>
      </c>
      <c r="K38" s="33">
        <v>14.677800042332178</v>
      </c>
      <c r="L38" s="31">
        <v>3.5039185477425978E-3</v>
      </c>
      <c r="M38" s="30">
        <v>27.362000000000016</v>
      </c>
      <c r="N38" s="32">
        <v>3.3931500642828396E-3</v>
      </c>
      <c r="O38" s="33">
        <v>33.629000000000033</v>
      </c>
      <c r="P38" s="31">
        <v>1.3575026030670956E-3</v>
      </c>
      <c r="Q38" s="30">
        <v>7.4663741007683422</v>
      </c>
      <c r="R38" s="32">
        <v>1.368161481903259E-4</v>
      </c>
      <c r="S38" s="33">
        <v>5.7416191054586623</v>
      </c>
      <c r="T38" s="31">
        <v>1.22268947674736E-4</v>
      </c>
      <c r="U38" s="30">
        <v>70.177967371575292</v>
      </c>
      <c r="V38" s="32">
        <v>1.5876235373287874E-3</v>
      </c>
      <c r="W38" s="33">
        <v>0.11700000000000002</v>
      </c>
      <c r="X38" s="32">
        <v>3.4641057943831162E-2</v>
      </c>
    </row>
    <row r="39" spans="1:24" x14ac:dyDescent="0.3">
      <c r="A39" s="29"/>
      <c r="B39" s="34"/>
      <c r="C39" s="35"/>
      <c r="D39" s="23"/>
      <c r="E39" s="23" t="s">
        <v>17</v>
      </c>
      <c r="F39" s="23" t="s">
        <v>19</v>
      </c>
      <c r="G39" s="30">
        <v>28.042342815233148</v>
      </c>
      <c r="H39" s="31">
        <v>5.7771956171850914E-4</v>
      </c>
      <c r="I39" s="30">
        <v>15.229107966530753</v>
      </c>
      <c r="J39" s="32">
        <v>1.1794489111889592E-3</v>
      </c>
      <c r="K39" s="33">
        <v>10.394560060163574</v>
      </c>
      <c r="L39" s="31">
        <v>2.4814135419060023E-3</v>
      </c>
      <c r="M39" s="30">
        <v>0</v>
      </c>
      <c r="N39" s="32">
        <v>0</v>
      </c>
      <c r="O39" s="33">
        <v>0</v>
      </c>
      <c r="P39" s="31">
        <v>0</v>
      </c>
      <c r="Q39" s="30">
        <v>82.348352164868359</v>
      </c>
      <c r="R39" s="32">
        <v>1.5089766734107742E-3</v>
      </c>
      <c r="S39" s="33">
        <v>70.244380894541337</v>
      </c>
      <c r="T39" s="31">
        <v>1.4958683908295935E-3</v>
      </c>
      <c r="U39" s="30">
        <v>44.244032628424733</v>
      </c>
      <c r="V39" s="32">
        <v>1.0009247947480586E-3</v>
      </c>
      <c r="W39" s="33">
        <v>0</v>
      </c>
      <c r="X39" s="32">
        <v>0</v>
      </c>
    </row>
    <row r="40" spans="1:24" x14ac:dyDescent="0.3">
      <c r="A40" s="29"/>
      <c r="B40" s="34"/>
      <c r="C40" s="35"/>
      <c r="D40" s="23" t="s">
        <v>36</v>
      </c>
      <c r="E40" s="23" t="s">
        <v>17</v>
      </c>
      <c r="F40" s="23" t="s">
        <v>18</v>
      </c>
      <c r="G40" s="30">
        <v>0.14846692165082762</v>
      </c>
      <c r="H40" s="31">
        <v>3.0586690088967604E-6</v>
      </c>
      <c r="I40" s="30">
        <v>8.9822487598750722E-2</v>
      </c>
      <c r="J40" s="32">
        <v>6.9564832970820471E-6</v>
      </c>
      <c r="K40" s="33">
        <v>6.079376341641151E-2</v>
      </c>
      <c r="L40" s="31">
        <v>1.4512828530670813E-5</v>
      </c>
      <c r="M40" s="30">
        <v>2.5999999999999999E-2</v>
      </c>
      <c r="N40" s="32">
        <v>3.2242490194924997E-6</v>
      </c>
      <c r="O40" s="33">
        <v>1.7999999999999999E-2</v>
      </c>
      <c r="P40" s="31">
        <v>7.2660640682766946E-7</v>
      </c>
      <c r="Q40" s="30">
        <v>0</v>
      </c>
      <c r="R40" s="32">
        <v>0</v>
      </c>
      <c r="S40" s="33">
        <v>0</v>
      </c>
      <c r="T40" s="31">
        <v>0</v>
      </c>
      <c r="U40" s="30">
        <v>2E-3</v>
      </c>
      <c r="V40" s="32">
        <v>4.5245640385185465E-8</v>
      </c>
      <c r="W40" s="33">
        <v>0</v>
      </c>
      <c r="X40" s="32">
        <v>0</v>
      </c>
    </row>
    <row r="41" spans="1:24" x14ac:dyDescent="0.3">
      <c r="A41" s="29"/>
      <c r="B41" s="34"/>
      <c r="C41" s="35"/>
      <c r="D41" s="23"/>
      <c r="E41" s="23" t="s">
        <v>17</v>
      </c>
      <c r="F41" s="23" t="s">
        <v>19</v>
      </c>
      <c r="G41" s="30">
        <v>94.018533078349151</v>
      </c>
      <c r="H41" s="31">
        <v>1.9369403648376814E-3</v>
      </c>
      <c r="I41" s="30">
        <v>48.618922596021399</v>
      </c>
      <c r="J41" s="32">
        <v>3.7653902937113915E-3</v>
      </c>
      <c r="K41" s="33">
        <v>32.205234494651691</v>
      </c>
      <c r="L41" s="31">
        <v>7.6881084464126359E-3</v>
      </c>
      <c r="M41" s="30">
        <v>0</v>
      </c>
      <c r="N41" s="32">
        <v>0</v>
      </c>
      <c r="O41" s="33">
        <v>0</v>
      </c>
      <c r="P41" s="31">
        <v>0</v>
      </c>
      <c r="Q41" s="30">
        <v>9.4333122250989578E-3</v>
      </c>
      <c r="R41" s="32">
        <v>1.7285893070666483E-7</v>
      </c>
      <c r="S41" s="33">
        <v>7.9999999999999984E-3</v>
      </c>
      <c r="T41" s="31">
        <v>1.7036162856361215E-7</v>
      </c>
      <c r="U41" s="30">
        <v>0</v>
      </c>
      <c r="V41" s="32">
        <v>0</v>
      </c>
      <c r="W41" s="33">
        <v>0</v>
      </c>
      <c r="X41" s="32">
        <v>0</v>
      </c>
    </row>
    <row r="42" spans="1:24" x14ac:dyDescent="0.3">
      <c r="A42" s="29"/>
      <c r="B42" s="34"/>
      <c r="C42" s="35"/>
      <c r="D42" s="23" t="s">
        <v>37</v>
      </c>
      <c r="E42" s="23" t="s">
        <v>17</v>
      </c>
      <c r="F42" s="23" t="s">
        <v>18</v>
      </c>
      <c r="G42" s="30">
        <v>2.0756736769396307</v>
      </c>
      <c r="H42" s="31">
        <v>4.2762378835936777E-5</v>
      </c>
      <c r="I42" s="30">
        <v>1.8129871622018678</v>
      </c>
      <c r="J42" s="32">
        <v>1.4041043895400738E-4</v>
      </c>
      <c r="K42" s="33">
        <v>1.626305500858978</v>
      </c>
      <c r="L42" s="31">
        <v>3.8823542985466056E-4</v>
      </c>
      <c r="M42" s="30">
        <v>25.829000000000011</v>
      </c>
      <c r="N42" s="32">
        <v>3.2030433817104545E-3</v>
      </c>
      <c r="O42" s="33">
        <v>29.054000000000009</v>
      </c>
      <c r="P42" s="31">
        <v>1.1728234746650622E-3</v>
      </c>
      <c r="Q42" s="30">
        <v>80.655930275617095</v>
      </c>
      <c r="R42" s="32">
        <v>1.4779642112872215E-3</v>
      </c>
      <c r="S42" s="33">
        <v>46.987371220393086</v>
      </c>
      <c r="T42" s="31">
        <v>1.0006056353786461E-3</v>
      </c>
      <c r="U42" s="30">
        <v>2.7724999999999995</v>
      </c>
      <c r="V42" s="32">
        <v>6.2721768983963337E-5</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697.94113064279941</v>
      </c>
      <c r="R43" s="32">
        <v>1.2789289134108924E-2</v>
      </c>
      <c r="S43" s="33">
        <v>697.94113064279941</v>
      </c>
      <c r="T43" s="31">
        <v>1.4862798457229515E-2</v>
      </c>
      <c r="U43" s="30">
        <v>0</v>
      </c>
      <c r="V43" s="32">
        <v>0</v>
      </c>
      <c r="W43" s="33">
        <v>0</v>
      </c>
      <c r="X43" s="32">
        <v>0</v>
      </c>
    </row>
    <row r="44" spans="1:24" x14ac:dyDescent="0.3">
      <c r="A44" s="29"/>
      <c r="B44" s="34"/>
      <c r="C44" s="35"/>
      <c r="D44" s="23"/>
      <c r="E44" s="23" t="s">
        <v>17</v>
      </c>
      <c r="F44" s="23" t="s">
        <v>19</v>
      </c>
      <c r="G44" s="30">
        <v>0.87332632306036884</v>
      </c>
      <c r="H44" s="31">
        <v>1.7991995316511099E-5</v>
      </c>
      <c r="I44" s="30">
        <v>0.55388009527094328</v>
      </c>
      <c r="J44" s="32">
        <v>4.2896358521606118E-5</v>
      </c>
      <c r="K44" s="33">
        <v>0.41093986231050245</v>
      </c>
      <c r="L44" s="31">
        <v>9.8100519247009104E-5</v>
      </c>
      <c r="M44" s="30">
        <v>0</v>
      </c>
      <c r="N44" s="32">
        <v>0</v>
      </c>
      <c r="O44" s="33">
        <v>0</v>
      </c>
      <c r="P44" s="31">
        <v>0</v>
      </c>
      <c r="Q44" s="30">
        <v>1194.5906352831564</v>
      </c>
      <c r="R44" s="32">
        <v>2.1890048258746748E-2</v>
      </c>
      <c r="S44" s="33">
        <v>1047.0026287796072</v>
      </c>
      <c r="T44" s="31">
        <v>2.2296134118659622E-2</v>
      </c>
      <c r="U44" s="30">
        <v>0.52350000000000008</v>
      </c>
      <c r="V44" s="32">
        <v>1.1843046370822296E-5</v>
      </c>
      <c r="W44" s="33">
        <v>0</v>
      </c>
      <c r="X44" s="32">
        <v>0</v>
      </c>
    </row>
    <row r="45" spans="1:24" x14ac:dyDescent="0.3">
      <c r="A45" s="29"/>
      <c r="B45" s="34"/>
      <c r="C45" s="35"/>
      <c r="D45" s="23" t="s">
        <v>38</v>
      </c>
      <c r="E45" s="23" t="s">
        <v>17</v>
      </c>
      <c r="F45" s="23" t="s">
        <v>18</v>
      </c>
      <c r="G45" s="30">
        <v>0.25566889695939443</v>
      </c>
      <c r="H45" s="31">
        <v>5.2672105205204122E-6</v>
      </c>
      <c r="I45" s="30">
        <v>0.21768737313435524</v>
      </c>
      <c r="J45" s="32">
        <v>1.6859236653070288E-5</v>
      </c>
      <c r="K45" s="33">
        <v>0.19505278026845413</v>
      </c>
      <c r="L45" s="31">
        <v>4.6563453146947464E-5</v>
      </c>
      <c r="M45" s="30">
        <v>0.84499999999999997</v>
      </c>
      <c r="N45" s="32">
        <v>1.0478809313350624E-4</v>
      </c>
      <c r="O45" s="33">
        <v>6.3199999999999994</v>
      </c>
      <c r="P45" s="31">
        <v>2.5511958284171504E-4</v>
      </c>
      <c r="Q45" s="30">
        <v>1.974330447770643E-2</v>
      </c>
      <c r="R45" s="32">
        <v>3.6178241737319788E-7</v>
      </c>
      <c r="S45" s="33">
        <v>1.5959949937421777E-2</v>
      </c>
      <c r="T45" s="31">
        <v>3.3987038289161181E-7</v>
      </c>
      <c r="U45" s="30">
        <v>0.93400000000000005</v>
      </c>
      <c r="V45" s="32">
        <v>2.1129714059881611E-5</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0.28733110304060555</v>
      </c>
      <c r="H47" s="31">
        <v>5.9195053712324537E-6</v>
      </c>
      <c r="I47" s="30">
        <v>0.16883150402130306</v>
      </c>
      <c r="J47" s="32">
        <v>1.307549555955262E-5</v>
      </c>
      <c r="K47" s="33">
        <v>0.12064446908538126</v>
      </c>
      <c r="L47" s="31">
        <v>2.8800528123536004E-5</v>
      </c>
      <c r="M47" s="30">
        <v>0</v>
      </c>
      <c r="N47" s="32">
        <v>0</v>
      </c>
      <c r="O47" s="33">
        <v>0</v>
      </c>
      <c r="P47" s="31">
        <v>0</v>
      </c>
      <c r="Q47" s="30">
        <v>206.52270295620318</v>
      </c>
      <c r="R47" s="32">
        <v>3.7843858814166362E-3</v>
      </c>
      <c r="S47" s="33">
        <v>168.49404005006258</v>
      </c>
      <c r="T47" s="31">
        <v>3.5881148832738945E-3</v>
      </c>
      <c r="U47" s="30">
        <v>0.22500000000000001</v>
      </c>
      <c r="V47" s="32">
        <v>5.0901345433333645E-6</v>
      </c>
      <c r="W47" s="33">
        <v>0</v>
      </c>
      <c r="X47" s="32">
        <v>0</v>
      </c>
    </row>
    <row r="48" spans="1:24" x14ac:dyDescent="0.3">
      <c r="A48" s="29"/>
      <c r="B48" s="34"/>
      <c r="C48" s="35"/>
      <c r="D48" s="23" t="s">
        <v>39</v>
      </c>
      <c r="E48" s="23" t="s">
        <v>17</v>
      </c>
      <c r="F48" s="23" t="s">
        <v>18</v>
      </c>
      <c r="G48" s="30">
        <v>6.5051728910201527</v>
      </c>
      <c r="H48" s="31">
        <v>1.3401753399369261E-4</v>
      </c>
      <c r="I48" s="30">
        <v>5.7522923123011616</v>
      </c>
      <c r="J48" s="32">
        <v>4.4549785315690867E-4</v>
      </c>
      <c r="K48" s="33">
        <v>5.2551105336443094</v>
      </c>
      <c r="L48" s="31">
        <v>1.25451220320263E-3</v>
      </c>
      <c r="M48" s="30">
        <v>25.928999999999991</v>
      </c>
      <c r="N48" s="32">
        <v>3.2154443394777307E-3</v>
      </c>
      <c r="O48" s="33">
        <v>121.45499999999991</v>
      </c>
      <c r="P48" s="31">
        <v>4.9027767300696967E-3</v>
      </c>
      <c r="Q48" s="30">
        <v>40.421129780881429</v>
      </c>
      <c r="R48" s="32">
        <v>7.4068928337683556E-4</v>
      </c>
      <c r="S48" s="33">
        <v>32.681007156743966</v>
      </c>
      <c r="T48" s="31">
        <v>6.9594870029024588E-4</v>
      </c>
      <c r="U48" s="30">
        <v>3.2140200267022694</v>
      </c>
      <c r="V48" s="32">
        <v>7.2710197159477533E-5</v>
      </c>
      <c r="W48" s="33">
        <v>0</v>
      </c>
      <c r="X48" s="32">
        <v>0</v>
      </c>
    </row>
    <row r="49" spans="1:24" x14ac:dyDescent="0.3">
      <c r="A49" s="29"/>
      <c r="B49" s="34"/>
      <c r="C49" s="35"/>
      <c r="D49" s="23"/>
      <c r="E49" s="23" t="s">
        <v>17</v>
      </c>
      <c r="F49" s="23" t="s">
        <v>22</v>
      </c>
      <c r="G49" s="30">
        <v>4.7528271089798473</v>
      </c>
      <c r="H49" s="31">
        <v>9.7916255157971807E-5</v>
      </c>
      <c r="I49" s="30">
        <v>3.4031763779315112</v>
      </c>
      <c r="J49" s="32">
        <v>2.6356584261905933E-4</v>
      </c>
      <c r="K49" s="33">
        <v>2.2568040053207197</v>
      </c>
      <c r="L49" s="31">
        <v>5.3874949856631198E-4</v>
      </c>
      <c r="M49" s="30">
        <v>0</v>
      </c>
      <c r="N49" s="32">
        <v>0</v>
      </c>
      <c r="O49" s="33">
        <v>0</v>
      </c>
      <c r="P49" s="31">
        <v>0</v>
      </c>
      <c r="Q49" s="30">
        <v>1404.286095072765</v>
      </c>
      <c r="R49" s="32">
        <v>2.57325727176352E-2</v>
      </c>
      <c r="S49" s="33">
        <v>990.65299284325704</v>
      </c>
      <c r="T49" s="31">
        <v>2.1096157150274214E-2</v>
      </c>
      <c r="U49" s="30">
        <v>7.4209799732977366</v>
      </c>
      <c r="V49" s="32">
        <v>1.678834955887463E-4</v>
      </c>
      <c r="W49" s="33">
        <v>0</v>
      </c>
      <c r="X49" s="32">
        <v>0</v>
      </c>
    </row>
    <row r="50" spans="1:24" x14ac:dyDescent="0.3">
      <c r="A50" s="29"/>
      <c r="B50" s="34"/>
      <c r="C50" s="35"/>
      <c r="D50" s="23" t="s">
        <v>40</v>
      </c>
      <c r="E50" s="23" t="s">
        <v>17</v>
      </c>
      <c r="F50" s="23" t="s">
        <v>18</v>
      </c>
      <c r="G50" s="30">
        <v>0.91263386834297677</v>
      </c>
      <c r="H50" s="31">
        <v>1.8801797050357774E-5</v>
      </c>
      <c r="I50" s="30">
        <v>0.76220121451568434</v>
      </c>
      <c r="J50" s="32">
        <v>5.9030206794982528E-5</v>
      </c>
      <c r="K50" s="33">
        <v>0.66693625728607975</v>
      </c>
      <c r="L50" s="31">
        <v>1.5921257377310695E-4</v>
      </c>
      <c r="M50" s="30">
        <v>1.272</v>
      </c>
      <c r="N50" s="32">
        <v>1.5774018279978691E-4</v>
      </c>
      <c r="O50" s="33">
        <v>9.6870000000000029</v>
      </c>
      <c r="P50" s="31">
        <v>3.9103534794109095E-4</v>
      </c>
      <c r="Q50" s="30">
        <v>43.700882078202689</v>
      </c>
      <c r="R50" s="32">
        <v>8.0078847882053702E-4</v>
      </c>
      <c r="S50" s="33">
        <v>36.671694488618769</v>
      </c>
      <c r="T50" s="31">
        <v>7.8093119940854188E-4</v>
      </c>
      <c r="U50" s="30">
        <v>3.2249999999999988</v>
      </c>
      <c r="V50" s="32">
        <v>7.2958595121111532E-5</v>
      </c>
      <c r="W50" s="33">
        <v>4.0000000000000001E-3</v>
      </c>
      <c r="X50" s="32">
        <v>1.1843096732933728E-3</v>
      </c>
    </row>
    <row r="51" spans="1:24" x14ac:dyDescent="0.3">
      <c r="A51" s="29"/>
      <c r="B51" s="34"/>
      <c r="C51" s="35"/>
      <c r="D51" s="23"/>
      <c r="E51" s="23" t="s">
        <v>17</v>
      </c>
      <c r="F51" s="23" t="s">
        <v>22</v>
      </c>
      <c r="G51" s="30">
        <v>0.21936613165702279</v>
      </c>
      <c r="H51" s="31">
        <v>4.5193123225045459E-6</v>
      </c>
      <c r="I51" s="30">
        <v>0.13873146977466533</v>
      </c>
      <c r="J51" s="32">
        <v>1.0744337838629677E-5</v>
      </c>
      <c r="K51" s="33">
        <v>0.10301720348224912</v>
      </c>
      <c r="L51" s="31">
        <v>2.4592506300465441E-5</v>
      </c>
      <c r="M51" s="30">
        <v>0</v>
      </c>
      <c r="N51" s="32">
        <v>0</v>
      </c>
      <c r="O51" s="33">
        <v>0</v>
      </c>
      <c r="P51" s="31">
        <v>0</v>
      </c>
      <c r="Q51" s="30">
        <v>304.77833072302479</v>
      </c>
      <c r="R51" s="32">
        <v>5.5848523926909097E-3</v>
      </c>
      <c r="S51" s="33">
        <v>284.84230551138137</v>
      </c>
      <c r="T51" s="31">
        <v>6.065774881341612E-3</v>
      </c>
      <c r="U51" s="30">
        <v>0.10800000000000001</v>
      </c>
      <c r="V51" s="32">
        <v>2.4432645808000152E-6</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9.0000000000000011E-3</v>
      </c>
      <c r="H53" s="31">
        <v>1.8541518052629062E-7</v>
      </c>
      <c r="I53" s="30">
        <v>5.7828223025572527E-3</v>
      </c>
      <c r="J53" s="32">
        <v>4.4786230968616127E-7</v>
      </c>
      <c r="K53" s="33">
        <v>4.1264023369261427E-3</v>
      </c>
      <c r="L53" s="31">
        <v>9.850643585621819E-7</v>
      </c>
      <c r="M53" s="30">
        <v>0</v>
      </c>
      <c r="N53" s="32">
        <v>0</v>
      </c>
      <c r="O53" s="33">
        <v>0</v>
      </c>
      <c r="P53" s="31">
        <v>0</v>
      </c>
      <c r="Q53" s="30">
        <v>3.3944735227395175</v>
      </c>
      <c r="R53" s="32">
        <v>6.2201382658749369E-5</v>
      </c>
      <c r="S53" s="33">
        <v>2.7440000000000002</v>
      </c>
      <c r="T53" s="31">
        <v>5.8434038597318988E-5</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111.66816094892556</v>
      </c>
      <c r="R54" s="32">
        <v>2.046241917473322E-3</v>
      </c>
      <c r="S54" s="33">
        <v>111.66816094892556</v>
      </c>
      <c r="T54" s="31">
        <v>2.3779962197453151E-3</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129.36050044642238</v>
      </c>
      <c r="R55" s="32">
        <v>2.3704418182355922E-3</v>
      </c>
      <c r="S55" s="33">
        <v>129.36050044642238</v>
      </c>
      <c r="T55" s="31">
        <v>2.7547581909820496E-3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3.836231820072685</v>
      </c>
      <c r="R56" s="32">
        <v>7.0296298324175387E-5</v>
      </c>
      <c r="S56" s="33">
        <v>3.836231820072685</v>
      </c>
      <c r="T56" s="31">
        <v>8.1693337551891595E-5</v>
      </c>
      <c r="U56" s="30">
        <v>0</v>
      </c>
      <c r="V56" s="32">
        <v>0</v>
      </c>
      <c r="W56" s="33">
        <v>0</v>
      </c>
      <c r="X56" s="32">
        <v>0</v>
      </c>
    </row>
    <row r="57" spans="1:24" x14ac:dyDescent="0.3">
      <c r="A57" s="29"/>
      <c r="B57" s="34"/>
      <c r="C57" s="22"/>
      <c r="D57" s="23" t="s">
        <v>45</v>
      </c>
      <c r="E57" s="23" t="s">
        <v>17</v>
      </c>
      <c r="F57" s="23" t="s">
        <v>18</v>
      </c>
      <c r="G57" s="30">
        <v>1.9E-2</v>
      </c>
      <c r="H57" s="31">
        <v>3.914320477777246E-7</v>
      </c>
      <c r="I57" s="30">
        <v>1.3768666666666669E-2</v>
      </c>
      <c r="J57" s="32">
        <v>1.0663420959529203E-6</v>
      </c>
      <c r="K57" s="33">
        <v>1.0829127668535388E-2</v>
      </c>
      <c r="L57" s="31">
        <v>2.5851545316204387E-6</v>
      </c>
      <c r="M57" s="30">
        <v>0.14599999999999999</v>
      </c>
      <c r="N57" s="32">
        <v>1.8105398340227113E-5</v>
      </c>
      <c r="O57" s="33">
        <v>0.56500000000000006</v>
      </c>
      <c r="P57" s="31">
        <v>2.2807367769868518E-5</v>
      </c>
      <c r="Q57" s="30">
        <v>0</v>
      </c>
      <c r="R57" s="32">
        <v>0</v>
      </c>
      <c r="S57" s="33">
        <v>0</v>
      </c>
      <c r="T57" s="31">
        <v>0</v>
      </c>
      <c r="U57" s="30">
        <v>3.3000000000000002E-2</v>
      </c>
      <c r="V57" s="32">
        <v>7.4655306635556016E-7</v>
      </c>
      <c r="W57" s="33">
        <v>0</v>
      </c>
      <c r="X57" s="32">
        <v>0</v>
      </c>
    </row>
    <row r="58" spans="1:24" x14ac:dyDescent="0.3">
      <c r="A58" s="29"/>
      <c r="B58" s="34"/>
      <c r="C58" s="22"/>
      <c r="D58" s="23"/>
      <c r="E58" s="23" t="s">
        <v>17</v>
      </c>
      <c r="F58" s="23" t="s">
        <v>22</v>
      </c>
      <c r="G58" s="30">
        <v>23.098000000000003</v>
      </c>
      <c r="H58" s="31">
        <v>4.7585775997736234E-4</v>
      </c>
      <c r="I58" s="30">
        <v>11.78122504353545</v>
      </c>
      <c r="J58" s="32">
        <v>9.1242068022684051E-4</v>
      </c>
      <c r="K58" s="33">
        <v>7.7996237408089399</v>
      </c>
      <c r="L58" s="31">
        <v>1.8619443112737461E-3</v>
      </c>
      <c r="M58" s="30">
        <v>0</v>
      </c>
      <c r="N58" s="32">
        <v>0</v>
      </c>
      <c r="O58" s="33">
        <v>0</v>
      </c>
      <c r="P58" s="31">
        <v>0</v>
      </c>
      <c r="Q58" s="30">
        <v>216.93419344955626</v>
      </c>
      <c r="R58" s="32">
        <v>3.9751692532375288E-3</v>
      </c>
      <c r="S58" s="33">
        <v>172.3550000000001</v>
      </c>
      <c r="T58" s="31">
        <v>3.6703348113851747E-3</v>
      </c>
      <c r="U58" s="30">
        <v>7.0000000000000001E-3</v>
      </c>
      <c r="V58" s="32">
        <v>1.5835974134814911E-7</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8191.3411085338757</v>
      </c>
      <c r="R59" s="32">
        <v>0.15010066785527804</v>
      </c>
      <c r="S59" s="33">
        <v>8191.3411085338757</v>
      </c>
      <c r="T59" s="31">
        <v>0.17443627642123694</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207.70093629782926</v>
      </c>
      <c r="R60" s="32">
        <v>3.8059761935674979E-3</v>
      </c>
      <c r="S60" s="33">
        <v>207.70093629782926</v>
      </c>
      <c r="T60" s="31">
        <v>4.4230337202356583E-3</v>
      </c>
      <c r="U60" s="30">
        <v>0</v>
      </c>
      <c r="V60" s="32">
        <v>0</v>
      </c>
      <c r="W60" s="33">
        <v>0</v>
      </c>
      <c r="X60" s="32">
        <v>0</v>
      </c>
    </row>
    <row r="61" spans="1:24" x14ac:dyDescent="0.3">
      <c r="A61" s="29"/>
      <c r="B61" s="34"/>
      <c r="C61" s="22"/>
      <c r="D61" s="23" t="s">
        <v>48</v>
      </c>
      <c r="E61" s="23"/>
      <c r="F61" s="23"/>
      <c r="G61" s="30">
        <v>385.11699999999968</v>
      </c>
      <c r="H61" s="31">
        <v>7.9340597865270451E-3</v>
      </c>
      <c r="I61" s="30">
        <v>205.1394679925441</v>
      </c>
      <c r="J61" s="32">
        <v>1.5887438889883053E-2</v>
      </c>
      <c r="K61" s="33">
        <v>138.11582588831604</v>
      </c>
      <c r="L61" s="31">
        <v>3.2971331035380615E-2</v>
      </c>
      <c r="M61" s="30">
        <v>55.219000000000001</v>
      </c>
      <c r="N61" s="32">
        <v>6.8476848695137055E-3</v>
      </c>
      <c r="O61" s="33">
        <v>161.15100000000012</v>
      </c>
      <c r="P61" s="31">
        <v>6.5051860592603254E-3</v>
      </c>
      <c r="Q61" s="30">
        <v>1405.1497833644955</v>
      </c>
      <c r="R61" s="32">
        <v>2.5748399209010644E-2</v>
      </c>
      <c r="S61" s="33">
        <v>1138.8349999999991</v>
      </c>
      <c r="T61" s="31">
        <v>2.4251723158155141E-2</v>
      </c>
      <c r="U61" s="30">
        <v>52.047999999999995</v>
      </c>
      <c r="V61" s="32">
        <v>1.1774725453840664E-3</v>
      </c>
      <c r="W61" s="33">
        <v>4.1999999999999996E-2</v>
      </c>
      <c r="X61" s="32">
        <v>1.2435251569580414E-2</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12652.379874159022</v>
      </c>
      <c r="R63" s="32">
        <v>0.23184612188734294</v>
      </c>
      <c r="S63" s="33">
        <v>12652.379874159022</v>
      </c>
      <c r="T63" s="31">
        <v>0.26943500507090018</v>
      </c>
      <c r="U63" s="30">
        <v>0</v>
      </c>
      <c r="V63" s="32">
        <v>0</v>
      </c>
      <c r="W63" s="33">
        <v>0</v>
      </c>
      <c r="X63" s="32">
        <v>0</v>
      </c>
    </row>
    <row r="64" spans="1:24" x14ac:dyDescent="0.3">
      <c r="A64" s="29"/>
      <c r="B64" s="34"/>
      <c r="C64" s="22"/>
      <c r="D64" s="23" t="s">
        <v>51</v>
      </c>
      <c r="E64" s="23"/>
      <c r="F64" s="23"/>
      <c r="G64" s="30">
        <v>1.0000000000000002E-2</v>
      </c>
      <c r="H64" s="31">
        <v>2.0601686725143403E-7</v>
      </c>
      <c r="I64" s="30">
        <v>6.4730662236087335E-3</v>
      </c>
      <c r="J64" s="32">
        <v>5.0131963909298818E-7</v>
      </c>
      <c r="K64" s="33">
        <v>5.1747052058011252E-3</v>
      </c>
      <c r="L64" s="31">
        <v>1.2353176564207888E-6</v>
      </c>
      <c r="M64" s="30">
        <v>8.0000000000000002E-3</v>
      </c>
      <c r="N64" s="32">
        <v>9.9207662138230768E-7</v>
      </c>
      <c r="O64" s="33">
        <v>0.31600000000000006</v>
      </c>
      <c r="P64" s="31">
        <v>1.2755979142085757E-5</v>
      </c>
      <c r="Q64" s="30">
        <v>914.33194698943498</v>
      </c>
      <c r="R64" s="32">
        <v>1.6754501377259215E-2</v>
      </c>
      <c r="S64" s="33">
        <v>905.55821581110922</v>
      </c>
      <c r="T64" s="31">
        <v>1.9284046550592446E-2</v>
      </c>
      <c r="U64" s="30">
        <v>4.1000000000000002E-2</v>
      </c>
      <c r="V64" s="32">
        <v>9.2753562789630197E-7</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576.9185640734363</v>
      </c>
      <c r="R65" s="32">
        <v>1.0571634194956646E-2</v>
      </c>
      <c r="S65" s="33">
        <v>576.81546112893534</v>
      </c>
      <c r="T65" s="31">
        <v>1.2283402667324545E-2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10.740453691066847</v>
      </c>
      <c r="R66" s="32">
        <v>1.9681139519611211E-4</v>
      </c>
      <c r="S66" s="33">
        <v>10.740453691066847</v>
      </c>
      <c r="T66" s="31">
        <v>2.2872014779027597E-4</v>
      </c>
      <c r="U66" s="30">
        <v>0</v>
      </c>
      <c r="V66" s="32">
        <v>0</v>
      </c>
      <c r="W66" s="33">
        <v>0</v>
      </c>
      <c r="X66" s="32">
        <v>0</v>
      </c>
    </row>
    <row r="67" spans="1:24" x14ac:dyDescent="0.3">
      <c r="A67" s="29"/>
      <c r="B67" s="34"/>
      <c r="C67" s="22"/>
      <c r="D67" s="23" t="s">
        <v>54</v>
      </c>
      <c r="E67" s="23"/>
      <c r="F67" s="23"/>
      <c r="G67" s="30">
        <v>1.6E-2</v>
      </c>
      <c r="H67" s="31">
        <v>3.2962698760229442E-7</v>
      </c>
      <c r="I67" s="30">
        <v>1.3432424502070744E-2</v>
      </c>
      <c r="J67" s="32">
        <v>1.0403011449136306E-6</v>
      </c>
      <c r="K67" s="33">
        <v>1.1989758323052076E-2</v>
      </c>
      <c r="L67" s="31">
        <v>2.8622229795970256E-6</v>
      </c>
      <c r="M67" s="30">
        <v>0</v>
      </c>
      <c r="N67" s="32">
        <v>0</v>
      </c>
      <c r="O67" s="33">
        <v>0.52600000000000002</v>
      </c>
      <c r="P67" s="31">
        <v>2.1233053888408565E-5</v>
      </c>
      <c r="Q67" s="30">
        <v>0</v>
      </c>
      <c r="R67" s="32">
        <v>0</v>
      </c>
      <c r="S67" s="33">
        <v>0</v>
      </c>
      <c r="T67" s="31">
        <v>0</v>
      </c>
      <c r="U67" s="30">
        <v>0.51700000000000002</v>
      </c>
      <c r="V67" s="32">
        <v>1.1695998039570442E-5</v>
      </c>
      <c r="W67" s="33">
        <v>0</v>
      </c>
      <c r="X67" s="32">
        <v>0</v>
      </c>
    </row>
    <row r="68" spans="1:24" x14ac:dyDescent="0.3">
      <c r="A68" s="29"/>
      <c r="B68" s="34"/>
      <c r="C68" s="22"/>
      <c r="D68" s="23" t="s">
        <v>55</v>
      </c>
      <c r="E68" s="23"/>
      <c r="F68" s="23"/>
      <c r="G68" s="30">
        <v>315.44254630416583</v>
      </c>
      <c r="H68" s="31">
        <v>6.498648518739966E-3</v>
      </c>
      <c r="I68" s="30">
        <v>297.72011844850164</v>
      </c>
      <c r="J68" s="32">
        <v>2.3057533659545357E-2</v>
      </c>
      <c r="K68" s="33">
        <v>205.47056319288967</v>
      </c>
      <c r="L68" s="31">
        <v>4.9050410504998906E-2</v>
      </c>
      <c r="M68" s="30">
        <v>0</v>
      </c>
      <c r="N68" s="32">
        <v>0</v>
      </c>
      <c r="O68" s="33">
        <v>7.029319560000002</v>
      </c>
      <c r="P68" s="31">
        <v>2.8375270155194757E-4</v>
      </c>
      <c r="Q68" s="30">
        <v>1223.6768418267168</v>
      </c>
      <c r="R68" s="32">
        <v>2.2423032903106942E-2</v>
      </c>
      <c r="S68" s="33">
        <v>543.57783083426216</v>
      </c>
      <c r="T68" s="31">
        <v>1.1575600564000074E-2</v>
      </c>
      <c r="U68" s="30">
        <v>348.94655354999969</v>
      </c>
      <c r="V68" s="32">
        <v>7.8941551377865737E-3</v>
      </c>
      <c r="W68" s="33">
        <v>0</v>
      </c>
      <c r="X68" s="32">
        <v>0</v>
      </c>
    </row>
    <row r="69" spans="1:24" x14ac:dyDescent="0.3">
      <c r="A69" s="29"/>
      <c r="B69" s="34"/>
      <c r="C69" s="22"/>
      <c r="D69" s="23" t="s">
        <v>56</v>
      </c>
      <c r="E69" s="23"/>
      <c r="F69" s="23"/>
      <c r="G69" s="30">
        <v>0.59599999999999986</v>
      </c>
      <c r="H69" s="31">
        <v>1.2278605288185464E-5</v>
      </c>
      <c r="I69" s="30">
        <v>0.43953032719806295</v>
      </c>
      <c r="J69" s="32">
        <v>3.4040310633267941E-5</v>
      </c>
      <c r="K69" s="33">
        <v>0.35125302556882398</v>
      </c>
      <c r="L69" s="31">
        <v>8.3851938825414715E-5</v>
      </c>
      <c r="M69" s="30">
        <v>2.2519999999999998</v>
      </c>
      <c r="N69" s="32">
        <v>2.7926956891911956E-4</v>
      </c>
      <c r="O69" s="33">
        <v>3.7840000000000011</v>
      </c>
      <c r="P69" s="31">
        <v>1.5274881352421679E-4</v>
      </c>
      <c r="Q69" s="30">
        <v>1.1837285329972032E-2</v>
      </c>
      <c r="R69" s="32">
        <v>2.1691007737074988E-7</v>
      </c>
      <c r="S69" s="33">
        <v>1.0999999999999999E-2</v>
      </c>
      <c r="T69" s="31">
        <v>2.3424723927496673E-7</v>
      </c>
      <c r="U69" s="30">
        <v>2.0510000000000006</v>
      </c>
      <c r="V69" s="32">
        <v>4.6399404215007705E-5</v>
      </c>
      <c r="W69" s="33">
        <v>0.248</v>
      </c>
      <c r="X69" s="32">
        <v>7.3427199744189112E-2</v>
      </c>
    </row>
    <row r="70" spans="1:24" x14ac:dyDescent="0.3">
      <c r="A70" s="29"/>
      <c r="B70" s="34"/>
      <c r="C70" s="22"/>
      <c r="D70" s="23" t="s">
        <v>48</v>
      </c>
      <c r="E70" s="23"/>
      <c r="F70" s="23"/>
      <c r="G70" s="30">
        <v>21.730125258361227</v>
      </c>
      <c r="H70" s="31">
        <v>4.4767723307088378E-4</v>
      </c>
      <c r="I70" s="30">
        <v>16.495772008133983</v>
      </c>
      <c r="J70" s="32">
        <v>1.2775482567313539E-3</v>
      </c>
      <c r="K70" s="33">
        <v>11.595725957634786</v>
      </c>
      <c r="L70" s="31">
        <v>2.7681586573134009E-3</v>
      </c>
      <c r="M70" s="30">
        <v>77.253895078116457</v>
      </c>
      <c r="N70" s="32">
        <v>9.5802229022151318E-3</v>
      </c>
      <c r="O70" s="33">
        <v>236.44186001491013</v>
      </c>
      <c r="P70" s="31">
        <v>9.5444539071713706E-3</v>
      </c>
      <c r="Q70" s="30">
        <v>38.822121844833575</v>
      </c>
      <c r="R70" s="32">
        <v>7.1138856742244516E-4</v>
      </c>
      <c r="S70" s="33">
        <v>34.491716495412398</v>
      </c>
      <c r="T70" s="31">
        <v>7.3450812426410783E-4</v>
      </c>
      <c r="U70" s="30">
        <v>86.73570395676802</v>
      </c>
      <c r="V70" s="32">
        <v>1.9622062348919169E-3</v>
      </c>
      <c r="W70" s="33">
        <v>2.9000000000000001E-2</v>
      </c>
      <c r="X70" s="32">
        <v>8.5862451313769537E-3</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2794.9961456887686</v>
      </c>
      <c r="H72" s="31">
        <v>5.7581634991463272E-2</v>
      </c>
      <c r="I72" s="30">
        <v>1552.7756364937607</v>
      </c>
      <c r="J72" s="32">
        <v>0.12025783373578074</v>
      </c>
      <c r="K72" s="33">
        <v>155.27756364937608</v>
      </c>
      <c r="L72" s="31">
        <v>3.7068220969774225E-2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31.222444908860155</v>
      </c>
      <c r="R73" s="32">
        <v>5.7212973685249785E-4</v>
      </c>
      <c r="S73" s="33">
        <v>26.320521058169106</v>
      </c>
      <c r="T73" s="31">
        <v>5.6050085401406727E-4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3711.9281167036074</v>
      </c>
      <c r="R74" s="32">
        <v>6.8018518819529361E-2</v>
      </c>
      <c r="S74" s="33">
        <v>3711.9281167036074</v>
      </c>
      <c r="T74" s="31">
        <v>7.9046264884086059E-2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681.58023165393899</v>
      </c>
      <c r="R75" s="32">
        <v>1.2489486961009062E-2</v>
      </c>
      <c r="S75" s="33">
        <v>681.58023165393899</v>
      </c>
      <c r="T75" s="31">
        <v>1.4514389782666138E-2</v>
      </c>
      <c r="U75" s="30">
        <v>0</v>
      </c>
      <c r="V75" s="32">
        <v>0</v>
      </c>
      <c r="W75" s="33">
        <v>0</v>
      </c>
      <c r="X75" s="32">
        <v>0</v>
      </c>
    </row>
    <row r="76" spans="1:24" x14ac:dyDescent="0.3">
      <c r="A76" s="29"/>
      <c r="B76" s="34"/>
      <c r="C76" s="22"/>
      <c r="D76" s="23" t="s">
        <v>62</v>
      </c>
      <c r="E76" s="23"/>
      <c r="F76" s="23"/>
      <c r="G76" s="30">
        <v>39983.155994180976</v>
      </c>
      <c r="H76" s="31">
        <v>0.82372045407465599</v>
      </c>
      <c r="I76" s="30">
        <v>7674.7853748174057</v>
      </c>
      <c r="J76" s="32">
        <v>0.59438919691364034</v>
      </c>
      <c r="K76" s="33">
        <v>1856.8029727652556</v>
      </c>
      <c r="L76" s="31">
        <v>0.44326032218803896</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889.14477548436321</v>
      </c>
      <c r="H79" s="31">
        <v>1.8317882117826815E-2</v>
      </c>
      <c r="I79" s="30">
        <v>486.75261366676733</v>
      </c>
      <c r="J79" s="32">
        <v>3.7697535631722942E-2</v>
      </c>
      <c r="K79" s="33">
        <v>114.04890337998691</v>
      </c>
      <c r="L79" s="31">
        <v>2.7226019345562884E-2</v>
      </c>
      <c r="M79" s="30">
        <v>0</v>
      </c>
      <c r="N79" s="32">
        <v>0</v>
      </c>
      <c r="O79" s="33">
        <v>0</v>
      </c>
      <c r="P79" s="31">
        <v>0</v>
      </c>
      <c r="Q79" s="30">
        <v>224.30668571605096</v>
      </c>
      <c r="R79" s="32">
        <v>4.1102650816612568E-3</v>
      </c>
      <c r="S79" s="33">
        <v>224.30668571605096</v>
      </c>
      <c r="T79" s="31">
        <v>4.7766565345365962E-3</v>
      </c>
      <c r="U79" s="30">
        <v>0</v>
      </c>
      <c r="V79" s="32">
        <v>0</v>
      </c>
      <c r="W79" s="33">
        <v>0</v>
      </c>
      <c r="X79" s="32">
        <v>0</v>
      </c>
    </row>
    <row r="80" spans="1:24" x14ac:dyDescent="0.3">
      <c r="A80" s="29"/>
      <c r="B80" s="34"/>
      <c r="C80" s="22"/>
      <c r="D80" s="23" t="s">
        <v>66</v>
      </c>
      <c r="E80" s="23"/>
      <c r="F80" s="23"/>
      <c r="G80" s="30">
        <v>1520.4314425163002</v>
      </c>
      <c r="H80" s="31">
        <v>3.1323452265778692E-2</v>
      </c>
      <c r="I80" s="30">
        <v>760.21572675800019</v>
      </c>
      <c r="J80" s="32">
        <v>5.8876436700297657E-2</v>
      </c>
      <c r="K80" s="33">
        <v>238.35006334329998</v>
      </c>
      <c r="L80" s="31">
        <v>5.689948121622674E-2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27.884349729006146</v>
      </c>
      <c r="H81" s="31">
        <v>5.7446463765132194E-4</v>
      </c>
      <c r="I81" s="30">
        <v>26.768975739845896</v>
      </c>
      <c r="J81" s="32">
        <v>2.0731771919532374E-3</v>
      </c>
      <c r="K81" s="33">
        <v>25.095914756105529</v>
      </c>
      <c r="L81" s="31">
        <v>5.9909551113160788E-3</v>
      </c>
      <c r="M81" s="30">
        <v>51.052744466236987</v>
      </c>
      <c r="N81" s="32">
        <v>6.331029280294837E-3</v>
      </c>
      <c r="O81" s="33">
        <v>411.10862203198701</v>
      </c>
      <c r="P81" s="31">
        <v>1.6595231037252033E-2</v>
      </c>
      <c r="Q81" s="30">
        <v>40.158250742972797</v>
      </c>
      <c r="R81" s="32">
        <v>7.358722065841074E-4</v>
      </c>
      <c r="S81" s="33">
        <v>31.900174803303422</v>
      </c>
      <c r="T81" s="31">
        <v>6.793207163693348E-4</v>
      </c>
      <c r="U81" s="30">
        <v>204.95591936549962</v>
      </c>
      <c r="V81" s="32">
        <v>4.6366809112132323E-3</v>
      </c>
      <c r="W81" s="33">
        <v>0</v>
      </c>
      <c r="X81" s="32">
        <v>0</v>
      </c>
    </row>
    <row r="82" spans="1:24" x14ac:dyDescent="0.3">
      <c r="A82" s="29"/>
      <c r="B82" s="34"/>
      <c r="C82" s="22">
        <v>5</v>
      </c>
      <c r="D82" s="23" t="s">
        <v>68</v>
      </c>
      <c r="E82" s="23"/>
      <c r="F82" s="23"/>
      <c r="G82" s="30">
        <v>15.410000000000002</v>
      </c>
      <c r="H82" s="31">
        <v>3.1747199243445986E-4</v>
      </c>
      <c r="I82" s="30">
        <v>6.3108425170217171</v>
      </c>
      <c r="J82" s="32">
        <v>4.8875589770225195E-4</v>
      </c>
      <c r="K82" s="33">
        <v>5.5286801900327704</v>
      </c>
      <c r="L82" s="31">
        <v>1.3198193875459583E-3</v>
      </c>
      <c r="M82" s="30">
        <v>85.821000000000026</v>
      </c>
      <c r="N82" s="32">
        <v>1.0642625965456381E-2</v>
      </c>
      <c r="O82" s="33">
        <v>757.85800000000017</v>
      </c>
      <c r="P82" s="31">
        <v>3.0592471014755783E-2</v>
      </c>
      <c r="Q82" s="30">
        <v>34.141948541336234</v>
      </c>
      <c r="R82" s="32">
        <v>6.2562762434542933E-4</v>
      </c>
      <c r="S82" s="33">
        <v>13.8</v>
      </c>
      <c r="T82" s="31">
        <v>2.9387380927223104E-4</v>
      </c>
      <c r="U82" s="30">
        <v>64.388999999999996</v>
      </c>
      <c r="V82" s="32">
        <v>1.4566607693808531E-3</v>
      </c>
      <c r="W82" s="33">
        <v>2.9000000000000001E-2</v>
      </c>
      <c r="X82" s="32">
        <v>8.5862451313769537E-3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2.1263561171668952</v>
      </c>
      <c r="H84" s="31">
        <v>4.3806522591964691E-5</v>
      </c>
      <c r="I84" s="30">
        <v>2.010093536878963</v>
      </c>
      <c r="J84" s="32">
        <v>1.5567573876751066E-4</v>
      </c>
      <c r="K84" s="33">
        <v>0.94931759772295188</v>
      </c>
      <c r="L84" s="31">
        <v>2.2662330381708698E-4</v>
      </c>
      <c r="M84" s="30">
        <v>0.23444685611781396</v>
      </c>
      <c r="N84" s="32">
        <v>2.907365561388311E-5</v>
      </c>
      <c r="O84" s="33">
        <v>0.50252338421974074</v>
      </c>
      <c r="P84" s="31">
        <v>2.0285372808599235E-5</v>
      </c>
      <c r="Q84" s="30">
        <v>0.87631141004299096</v>
      </c>
      <c r="R84" s="32">
        <v>1.6057801299425568E-5</v>
      </c>
      <c r="S84" s="33">
        <v>0.51693610078436047</v>
      </c>
      <c r="T84" s="31">
        <v>1.1008259499118402E-5</v>
      </c>
      <c r="U84" s="30">
        <v>5.7775776468705562</v>
      </c>
      <c r="V84" s="32">
        <v>1.307051002538956E-4</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1.7057395334007941</v>
      </c>
      <c r="H86" s="31">
        <v>3.5141111501815438E-5</v>
      </c>
      <c r="I86" s="30">
        <v>1.6740127780795393</v>
      </c>
      <c r="J86" s="32">
        <v>1.2964728812491936E-4</v>
      </c>
      <c r="K86" s="33">
        <v>1.5831520167603381</v>
      </c>
      <c r="L86" s="31">
        <v>3.7793372981127218E-4</v>
      </c>
      <c r="M86" s="30">
        <v>2.5695297263840247E-2</v>
      </c>
      <c r="N86" s="32">
        <v>3.1864629618655856E-6</v>
      </c>
      <c r="O86" s="33">
        <v>1.336155457719693</v>
      </c>
      <c r="P86" s="31">
        <v>5.3936617560938124E-5</v>
      </c>
      <c r="Q86" s="30">
        <v>1.6789318163719353</v>
      </c>
      <c r="R86" s="32">
        <v>3.0765265855960457E-5</v>
      </c>
      <c r="S86" s="33">
        <v>1.2671183519788192</v>
      </c>
      <c r="T86" s="31">
        <v>2.6983543253244001E-5</v>
      </c>
      <c r="U86" s="30">
        <v>19.644430674134561</v>
      </c>
      <c r="V86" s="32">
        <v>4.4441242292679936E-4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4366.6877726316225</v>
      </c>
      <c r="R87" s="32">
        <v>8.0016537255985079E-2</v>
      </c>
      <c r="S87" s="33">
        <v>27.741717055657652</v>
      </c>
      <c r="T87" s="31">
        <v>5.9076551209409677E-4</v>
      </c>
      <c r="U87" s="30">
        <v>0</v>
      </c>
      <c r="V87" s="32">
        <v>0</v>
      </c>
      <c r="W87" s="33">
        <v>0</v>
      </c>
      <c r="X87" s="32">
        <v>0</v>
      </c>
    </row>
    <row r="88" spans="1:24" x14ac:dyDescent="0.3">
      <c r="A88" s="29"/>
      <c r="B88" s="21"/>
      <c r="C88" s="22">
        <v>8</v>
      </c>
      <c r="D88" s="23" t="s">
        <v>48</v>
      </c>
      <c r="E88" s="23"/>
      <c r="F88" s="23"/>
      <c r="G88" s="30">
        <v>49.740449146037527</v>
      </c>
      <c r="H88" s="31">
        <v>1.0247371508745916E-3</v>
      </c>
      <c r="I88" s="30">
        <v>44.04083763021103</v>
      </c>
      <c r="J88" s="32">
        <v>3.410831291298223E-3</v>
      </c>
      <c r="K88" s="33">
        <v>38.900123005476992</v>
      </c>
      <c r="L88" s="31">
        <v>9.2863277953950107E-3</v>
      </c>
      <c r="M88" s="30">
        <v>0.4030867645021734</v>
      </c>
      <c r="N88" s="32">
        <v>4.9986619431405263E-5</v>
      </c>
      <c r="O88" s="33">
        <v>9.6321770604839845</v>
      </c>
      <c r="P88" s="31">
        <v>3.8882230910256514E-4</v>
      </c>
      <c r="Q88" s="30">
        <v>2.9159624735853233</v>
      </c>
      <c r="R88" s="32">
        <v>5.3432998202222953E-5</v>
      </c>
      <c r="S88" s="33">
        <v>2.7890947275524591</v>
      </c>
      <c r="T88" s="31">
        <v>5.9394340000502647E-5</v>
      </c>
      <c r="U88" s="30">
        <v>427.79974905929589</v>
      </c>
      <c r="V88" s="32">
        <v>9.6780368014047422E-3</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168.810633</v>
      </c>
      <c r="H91" s="31">
        <v>3.4777837769391544E-3</v>
      </c>
      <c r="I91" s="30">
        <v>129.76678100000001</v>
      </c>
      <c r="J91" s="32">
        <v>1.0050049477311062E-2</v>
      </c>
      <c r="K91" s="33">
        <v>69.106956999999994</v>
      </c>
      <c r="L91" s="31">
        <v>1.649737342871414E-2</v>
      </c>
      <c r="M91" s="30">
        <v>5.0121900000000004</v>
      </c>
      <c r="N91" s="32">
        <v>6.2155956511577366E-4</v>
      </c>
      <c r="O91" s="33">
        <v>1458.9740730000001</v>
      </c>
      <c r="P91" s="31">
        <v>5.8894439379847785E-2</v>
      </c>
      <c r="Q91" s="30">
        <v>5574.8597849999996</v>
      </c>
      <c r="R91" s="32">
        <v>0.1021554548688309</v>
      </c>
      <c r="S91" s="33">
        <v>5013.4720429999998</v>
      </c>
      <c r="T91" s="31">
        <v>0.10676290775045248</v>
      </c>
      <c r="U91" s="30">
        <v>9574.8435339999996</v>
      </c>
      <c r="V91" s="32">
        <v>0.21660996364189114</v>
      </c>
      <c r="W91" s="33">
        <v>1.472593</v>
      </c>
      <c r="X91" s="32">
        <v>0.43600153368102695</v>
      </c>
    </row>
    <row r="92" spans="1:24" x14ac:dyDescent="0.3">
      <c r="A92" s="29"/>
      <c r="B92" s="21"/>
      <c r="C92" s="22"/>
      <c r="D92" s="23" t="s">
        <v>78</v>
      </c>
      <c r="E92" s="23"/>
      <c r="F92" s="23"/>
      <c r="G92" s="30">
        <v>6.2824150000000003</v>
      </c>
      <c r="H92" s="31">
        <v>1.2942834570734178E-4</v>
      </c>
      <c r="I92" s="30">
        <v>4.8092980000000001</v>
      </c>
      <c r="J92" s="32">
        <v>3.7246576110363047E-4</v>
      </c>
      <c r="K92" s="33">
        <v>2.520616</v>
      </c>
      <c r="L92" s="31">
        <v>6.0172731122268514E-4</v>
      </c>
      <c r="M92" s="30">
        <v>0.20070499999999999</v>
      </c>
      <c r="N92" s="32">
        <v>2.4889342286817005E-5</v>
      </c>
      <c r="O92" s="33">
        <v>19.928999999999998</v>
      </c>
      <c r="P92" s="31">
        <v>8.0447439342603471E-4</v>
      </c>
      <c r="Q92" s="30">
        <v>188.48992000000001</v>
      </c>
      <c r="R92" s="32">
        <v>3.4539475894261526E-3</v>
      </c>
      <c r="S92" s="33">
        <v>169.508972</v>
      </c>
      <c r="T92" s="31">
        <v>3.6097280657579672E-3</v>
      </c>
      <c r="U92" s="30">
        <v>275.612773</v>
      </c>
      <c r="V92" s="32">
        <v>6.2351382063608766E-3</v>
      </c>
      <c r="W92" s="33">
        <v>5.9057999999999999E-2</v>
      </c>
      <c r="X92" s="32">
        <v>1.7485740171340004E-2</v>
      </c>
    </row>
    <row r="93" spans="1:24" x14ac:dyDescent="0.3">
      <c r="A93" s="29"/>
      <c r="B93" s="21"/>
      <c r="C93" s="22"/>
      <c r="D93" s="23" t="s">
        <v>79</v>
      </c>
      <c r="E93" s="23"/>
      <c r="F93" s="23"/>
      <c r="G93" s="30">
        <v>14.941161000000001</v>
      </c>
      <c r="H93" s="31">
        <v>3.0781311823193031E-4</v>
      </c>
      <c r="I93" s="30">
        <v>11.692381999999998</v>
      </c>
      <c r="J93" s="32">
        <v>9.0554005194612365E-4</v>
      </c>
      <c r="K93" s="33">
        <v>6.3016730000000001</v>
      </c>
      <c r="L93" s="31">
        <v>1.5043500281258994E-3</v>
      </c>
      <c r="M93" s="30">
        <v>0.28220100000000004</v>
      </c>
      <c r="N93" s="32">
        <v>3.4995626828838576E-5</v>
      </c>
      <c r="O93" s="33">
        <v>5.3891750000000007</v>
      </c>
      <c r="P93" s="31">
        <v>2.1754494902863925E-4</v>
      </c>
      <c r="Q93" s="30">
        <v>278.905463</v>
      </c>
      <c r="R93" s="32">
        <v>5.1107499626857232E-3</v>
      </c>
      <c r="S93" s="33">
        <v>250.81970599999997</v>
      </c>
      <c r="T93" s="31">
        <v>5.3412566987508011E-3</v>
      </c>
      <c r="U93" s="30">
        <v>218.02176900000001</v>
      </c>
      <c r="V93" s="32">
        <v>4.9322672781579877E-3</v>
      </c>
      <c r="W93" s="33">
        <v>8.2900000000000001E-2</v>
      </c>
      <c r="X93" s="32">
        <v>2.4544817979005151E-2</v>
      </c>
    </row>
    <row r="94" spans="1:24" x14ac:dyDescent="0.3">
      <c r="A94" s="29"/>
      <c r="B94" s="21"/>
      <c r="C94" s="22"/>
      <c r="D94" s="23" t="s">
        <v>80</v>
      </c>
      <c r="E94" s="23"/>
      <c r="F94" s="23"/>
      <c r="G94" s="30">
        <v>15.825484999999999</v>
      </c>
      <c r="H94" s="31">
        <v>3.2603168424345596E-4</v>
      </c>
      <c r="I94" s="30">
        <v>12.057709000000001</v>
      </c>
      <c r="J94" s="32">
        <v>9.3383353658914368E-4</v>
      </c>
      <c r="K94" s="33">
        <v>6.5733969999999999</v>
      </c>
      <c r="L94" s="31">
        <v>1.5692166130855572E-3</v>
      </c>
      <c r="M94" s="30">
        <v>0.41904600000000003</v>
      </c>
      <c r="N94" s="32">
        <v>5.1965717485471312E-5</v>
      </c>
      <c r="O94" s="33">
        <v>377.08756900000003</v>
      </c>
      <c r="P94" s="31">
        <v>1.5221902420581718E-2</v>
      </c>
      <c r="Q94" s="30">
        <v>849.122345</v>
      </c>
      <c r="R94" s="32">
        <v>1.5559580462661513E-2</v>
      </c>
      <c r="S94" s="33">
        <v>763.61571400000003</v>
      </c>
      <c r="T94" s="31">
        <v>1.6261352079225688E-2</v>
      </c>
      <c r="U94" s="30">
        <v>2944.0503209999997</v>
      </c>
      <c r="V94" s="32">
        <v>6.6602721049927899E-2</v>
      </c>
      <c r="W94" s="33">
        <v>0.12335400000000001</v>
      </c>
      <c r="X94" s="32">
        <v>3.6522333859857682E-2</v>
      </c>
    </row>
    <row r="95" spans="1:24" x14ac:dyDescent="0.3">
      <c r="A95" s="29"/>
      <c r="B95" s="21"/>
      <c r="C95" s="22"/>
      <c r="D95" s="23" t="s">
        <v>81</v>
      </c>
      <c r="E95" s="23"/>
      <c r="F95" s="23"/>
      <c r="G95" s="30">
        <v>0.64962600000000004</v>
      </c>
      <c r="H95" s="31">
        <v>1.3383391340508007E-5</v>
      </c>
      <c r="I95" s="30">
        <v>0.49857800000000002</v>
      </c>
      <c r="J95" s="32">
        <v>3.8613376471893791E-5</v>
      </c>
      <c r="K95" s="33">
        <v>0.263903</v>
      </c>
      <c r="L95" s="31">
        <v>6.2999537658096387E-5</v>
      </c>
      <c r="M95" s="30">
        <v>2.0787E-2</v>
      </c>
      <c r="N95" s="32">
        <v>2.5777870910842535E-6</v>
      </c>
      <c r="O95" s="33">
        <v>3.2109640000000002</v>
      </c>
      <c r="P95" s="31">
        <v>1.296170563607223E-4</v>
      </c>
      <c r="Q95" s="30">
        <v>22.013577000000002</v>
      </c>
      <c r="R95" s="32">
        <v>4.0338359321175901E-4</v>
      </c>
      <c r="S95" s="33">
        <v>19.796804999999999</v>
      </c>
      <c r="T95" s="31">
        <v>4.2157699251953255E-4</v>
      </c>
      <c r="U95" s="30">
        <v>34.512296999999997</v>
      </c>
      <c r="V95" s="32">
        <v>7.8076548946435739E-4</v>
      </c>
      <c r="W95" s="33">
        <v>6.1040000000000001E-3</v>
      </c>
      <c r="X95" s="32">
        <v>1.807256561445687E-3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19.365962</v>
      </c>
      <c r="H97" s="31">
        <v>3.9897148225503151E-4</v>
      </c>
      <c r="I97" s="30">
        <v>15.514432000000001</v>
      </c>
      <c r="J97" s="32">
        <v>1.2015464051033061E-3</v>
      </c>
      <c r="K97" s="33">
        <v>9.2469069999999984</v>
      </c>
      <c r="L97" s="31">
        <v>2.2074431354225416E-3</v>
      </c>
      <c r="M97" s="30">
        <v>0.52197199999999999</v>
      </c>
      <c r="N97" s="32">
        <v>6.4729527277020734E-5</v>
      </c>
      <c r="O97" s="33">
        <v>131.64069699999999</v>
      </c>
      <c r="P97" s="31">
        <v>5.313942991081109E-3</v>
      </c>
      <c r="Q97" s="30">
        <v>20.584855999999998</v>
      </c>
      <c r="R97" s="32">
        <v>3.7720326773911549E-4</v>
      </c>
      <c r="S97" s="33">
        <v>20.584855999999998</v>
      </c>
      <c r="T97" s="31">
        <v>4.3835869898843042E-4</v>
      </c>
      <c r="U97" s="30">
        <v>130.910898</v>
      </c>
      <c r="V97" s="32">
        <v>2.9615737067048473E-3</v>
      </c>
      <c r="W97" s="33">
        <v>0</v>
      </c>
      <c r="X97" s="32">
        <v>0</v>
      </c>
    </row>
    <row r="98" spans="1:24" x14ac:dyDescent="0.3">
      <c r="A98" s="29"/>
      <c r="B98" s="21"/>
      <c r="C98" s="22"/>
      <c r="D98" s="23" t="s">
        <v>84</v>
      </c>
      <c r="E98" s="23"/>
      <c r="F98" s="23"/>
      <c r="G98" s="30">
        <v>143.53922499999999</v>
      </c>
      <c r="H98" s="31">
        <v>2.9571501462198712E-3</v>
      </c>
      <c r="I98" s="30">
        <v>137.332008</v>
      </c>
      <c r="J98" s="32">
        <v>1.0635953705428499E-2</v>
      </c>
      <c r="K98" s="33">
        <v>118.816974</v>
      </c>
      <c r="L98" s="31">
        <v>2.8364264248356627E-2</v>
      </c>
      <c r="M98" s="30">
        <v>0.64956100000000006</v>
      </c>
      <c r="N98" s="32">
        <v>8.0551785282714149E-5</v>
      </c>
      <c r="O98" s="33">
        <v>570.45172100000002</v>
      </c>
      <c r="P98" s="31">
        <v>2.3027437514692793E-2</v>
      </c>
      <c r="Q98" s="30">
        <v>46.655732999999998</v>
      </c>
      <c r="R98" s="32">
        <v>8.5493408097504732E-4</v>
      </c>
      <c r="S98" s="33">
        <v>46.655732999999998</v>
      </c>
      <c r="T98" s="31">
        <v>9.9354333196363296E-4</v>
      </c>
      <c r="U98" s="30">
        <v>459.97006300000004</v>
      </c>
      <c r="V98" s="32">
        <v>1.0405820029224551E-2</v>
      </c>
      <c r="W98" s="33">
        <v>0</v>
      </c>
      <c r="X98" s="32">
        <v>0</v>
      </c>
    </row>
    <row r="99" spans="1:24" x14ac:dyDescent="0.3">
      <c r="A99" s="29"/>
      <c r="B99" s="21"/>
      <c r="C99" s="22"/>
      <c r="D99" s="23" t="s">
        <v>85</v>
      </c>
      <c r="E99" s="23"/>
      <c r="F99" s="23"/>
      <c r="G99" s="30">
        <v>2.9572090000000002</v>
      </c>
      <c r="H99" s="31">
        <v>6.0923493398774595E-5</v>
      </c>
      <c r="I99" s="30">
        <v>2.519914</v>
      </c>
      <c r="J99" s="32">
        <v>1.9515981041842153E-4</v>
      </c>
      <c r="K99" s="33">
        <v>1.762724</v>
      </c>
      <c r="L99" s="31">
        <v>4.208015711031337E-4</v>
      </c>
      <c r="M99" s="30">
        <v>0.17489499999999999</v>
      </c>
      <c r="N99" s="32">
        <v>2.1688655087082337E-5</v>
      </c>
      <c r="O99" s="33">
        <v>116.86702200000001</v>
      </c>
      <c r="P99" s="31">
        <v>4.7175737184483452E-3</v>
      </c>
      <c r="Q99" s="30">
        <v>2.5981019999999999</v>
      </c>
      <c r="R99" s="32">
        <v>4.7608424577734795E-5</v>
      </c>
      <c r="S99" s="33">
        <v>2.5981019999999999</v>
      </c>
      <c r="T99" s="31">
        <v>5.5327110986797241E-5</v>
      </c>
      <c r="U99" s="30">
        <v>18.735060000000001</v>
      </c>
      <c r="V99" s="32">
        <v>4.2383989367743638E-4</v>
      </c>
      <c r="W99" s="33">
        <v>0</v>
      </c>
      <c r="X99" s="32">
        <v>0</v>
      </c>
    </row>
    <row r="100" spans="1:24" x14ac:dyDescent="0.3">
      <c r="A100" s="29"/>
      <c r="B100" s="21"/>
      <c r="C100" s="22"/>
      <c r="D100" s="23" t="s">
        <v>86</v>
      </c>
      <c r="E100" s="23"/>
      <c r="F100" s="23"/>
      <c r="G100" s="30">
        <v>1.2620899999999999</v>
      </c>
      <c r="H100" s="31">
        <v>2.6001182798936233E-5</v>
      </c>
      <c r="I100" s="30">
        <v>1.0754589999999999</v>
      </c>
      <c r="J100" s="32">
        <v>8.3291086343734421E-5</v>
      </c>
      <c r="K100" s="33">
        <v>0.75230300000000006</v>
      </c>
      <c r="L100" s="31">
        <v>1.7959152104674402E-4</v>
      </c>
      <c r="M100" s="30">
        <v>4.5497999999999997E-2</v>
      </c>
      <c r="N100" s="32">
        <v>5.6421877649565289E-6</v>
      </c>
      <c r="O100" s="33">
        <v>44.149123000000003</v>
      </c>
      <c r="P100" s="31">
        <v>1.7821686459790459E-3</v>
      </c>
      <c r="Q100" s="30">
        <v>0.63520100000000002</v>
      </c>
      <c r="R100" s="32">
        <v>1.1639619576214376E-5</v>
      </c>
      <c r="S100" s="33">
        <v>0.63520100000000002</v>
      </c>
      <c r="T100" s="31">
        <v>1.3526734603154379E-5</v>
      </c>
      <c r="U100" s="30">
        <v>4.1499379999999997</v>
      </c>
      <c r="V100" s="32">
        <v>9.3883301184407881E-5</v>
      </c>
      <c r="W100" s="33">
        <v>0</v>
      </c>
      <c r="X100" s="32">
        <v>0</v>
      </c>
    </row>
    <row r="101" spans="1:24" x14ac:dyDescent="0.3">
      <c r="A101" s="29"/>
      <c r="B101" s="21"/>
      <c r="C101" s="22"/>
      <c r="D101" s="23" t="s">
        <v>87</v>
      </c>
      <c r="E101" s="23"/>
      <c r="F101" s="23"/>
      <c r="G101" s="30">
        <v>7.7869429999999999</v>
      </c>
      <c r="H101" s="31">
        <v>1.6042416023254833E-4</v>
      </c>
      <c r="I101" s="30">
        <v>6.9351050000000001</v>
      </c>
      <c r="J101" s="32">
        <v>5.3710316186657454E-4</v>
      </c>
      <c r="K101" s="33">
        <v>5.2980450000000001</v>
      </c>
      <c r="L101" s="31">
        <v>1.2647616188212686E-3</v>
      </c>
      <c r="M101" s="30">
        <v>0.21094599999999999</v>
      </c>
      <c r="N101" s="32">
        <v>2.6159324371764032E-5</v>
      </c>
      <c r="O101" s="33">
        <v>248.76881300000002</v>
      </c>
      <c r="P101" s="31">
        <v>1.0042056296928581E-2</v>
      </c>
      <c r="Q101" s="30">
        <v>6.9428599999999996</v>
      </c>
      <c r="R101" s="32">
        <v>1.2722311389767291E-4</v>
      </c>
      <c r="S101" s="33">
        <v>6.9428599999999996</v>
      </c>
      <c r="T101" s="31">
        <v>1.4784961706114505E-4</v>
      </c>
      <c r="U101" s="30">
        <v>52.076003999999998</v>
      </c>
      <c r="V101" s="32">
        <v>1.1781060748407397E-3</v>
      </c>
      <c r="W101" s="33">
        <v>0</v>
      </c>
      <c r="X101" s="32">
        <v>0</v>
      </c>
    </row>
    <row r="102" spans="1:24" x14ac:dyDescent="0.3">
      <c r="A102" s="29"/>
      <c r="B102" s="21"/>
      <c r="C102" s="22"/>
      <c r="D102" s="23" t="s">
        <v>88</v>
      </c>
      <c r="E102" s="23"/>
      <c r="F102" s="23"/>
      <c r="G102" s="30">
        <v>272.69367199999999</v>
      </c>
      <c r="H102" s="31">
        <v>5.6179496024730087E-3</v>
      </c>
      <c r="I102" s="30">
        <v>262.02818400000001</v>
      </c>
      <c r="J102" s="32">
        <v>2.0293299975206805E-2</v>
      </c>
      <c r="K102" s="33">
        <v>217.959979</v>
      </c>
      <c r="L102" s="31">
        <v>5.2031912880749355E-2</v>
      </c>
      <c r="M102" s="30">
        <v>2.0771269999999999</v>
      </c>
      <c r="N102" s="32">
        <v>2.5758364204274604E-4</v>
      </c>
      <c r="O102" s="33">
        <v>5517.6153859999995</v>
      </c>
      <c r="P102" s="31">
        <v>0.22272970499325137</v>
      </c>
      <c r="Q102" s="30">
        <v>413.54809399999999</v>
      </c>
      <c r="R102" s="32">
        <v>7.5779831748195329E-3</v>
      </c>
      <c r="S102" s="33">
        <v>413.54809399999999</v>
      </c>
      <c r="T102" s="31">
        <v>8.8065908479022219E-3</v>
      </c>
      <c r="U102" s="30">
        <v>2003.3731250000001</v>
      </c>
      <c r="V102" s="32">
        <v>4.5321949985547602E-2</v>
      </c>
      <c r="W102" s="33">
        <v>0</v>
      </c>
      <c r="X102" s="32">
        <v>0</v>
      </c>
    </row>
    <row r="103" spans="1:24" x14ac:dyDescent="0.3">
      <c r="A103" s="29"/>
      <c r="B103" s="21"/>
      <c r="C103" s="22"/>
      <c r="D103" s="23" t="s">
        <v>89</v>
      </c>
      <c r="E103" s="23"/>
      <c r="F103" s="23"/>
      <c r="G103" s="30">
        <v>20.481569</v>
      </c>
      <c r="H103" s="31">
        <v>4.2195486817740859E-4</v>
      </c>
      <c r="I103" s="30">
        <v>19.509777</v>
      </c>
      <c r="J103" s="32">
        <v>1.510973938247766E-3</v>
      </c>
      <c r="K103" s="33">
        <v>15.843678000000001</v>
      </c>
      <c r="L103" s="31">
        <v>3.7822396441258843E-3</v>
      </c>
      <c r="M103" s="30">
        <v>0.19702700000000001</v>
      </c>
      <c r="N103" s="32">
        <v>2.4433235060136491E-5</v>
      </c>
      <c r="O103" s="33">
        <v>429.929419</v>
      </c>
      <c r="P103" s="31">
        <v>1.7354970573838755E-2</v>
      </c>
      <c r="Q103" s="30">
        <v>35.891342999999999</v>
      </c>
      <c r="R103" s="32">
        <v>6.5768406945112612E-4</v>
      </c>
      <c r="S103" s="33">
        <v>35.891342999999999</v>
      </c>
      <c r="T103" s="31">
        <v>7.6431345560190025E-4</v>
      </c>
      <c r="U103" s="30">
        <v>158.30611300000001</v>
      </c>
      <c r="V103" s="32">
        <v>3.5813307297872668E-3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9.2408540000000006</v>
      </c>
      <c r="H105" s="31">
        <v>1.903771791807883E-4</v>
      </c>
      <c r="I105" s="30">
        <v>9.134544</v>
      </c>
      <c r="J105" s="32">
        <v>7.0744314103526147E-4</v>
      </c>
      <c r="K105" s="33">
        <v>8.9656199999999995</v>
      </c>
      <c r="L105" s="31">
        <v>2.1402936488716766E-3</v>
      </c>
      <c r="M105" s="30">
        <v>1.4853999999999999E-2</v>
      </c>
      <c r="N105" s="32">
        <v>1.8420382667515997E-6</v>
      </c>
      <c r="O105" s="33">
        <v>3.3127230000000001</v>
      </c>
      <c r="P105" s="31">
        <v>1.3372476421363212E-4</v>
      </c>
      <c r="Q105" s="30">
        <v>190.35759300000001</v>
      </c>
      <c r="R105" s="32">
        <v>3.4881714071039694E-3</v>
      </c>
      <c r="S105" s="33">
        <v>176.231315</v>
      </c>
      <c r="T105" s="31">
        <v>3.752881728413367E-3</v>
      </c>
      <c r="U105" s="30">
        <v>219.12202300000001</v>
      </c>
      <c r="V105" s="32">
        <v>4.9571581265661687E-3</v>
      </c>
      <c r="W105" s="33">
        <v>4.3620000000000004E-3</v>
      </c>
      <c r="X105" s="32">
        <v>1.2914896987264231E-3</v>
      </c>
    </row>
    <row r="106" spans="1:24" x14ac:dyDescent="0.3">
      <c r="A106" s="29"/>
      <c r="B106" s="21"/>
      <c r="C106" s="22"/>
      <c r="D106" s="23" t="s">
        <v>92</v>
      </c>
      <c r="E106" s="23"/>
      <c r="F106" s="23"/>
      <c r="G106" s="30">
        <v>66.016074000000003</v>
      </c>
      <c r="H106" s="31">
        <v>1.3600424753718845E-3</v>
      </c>
      <c r="I106" s="30">
        <v>55.654825000000002</v>
      </c>
      <c r="J106" s="32">
        <v>4.3102999133583239E-3</v>
      </c>
      <c r="K106" s="33">
        <v>39.190904000000003</v>
      </c>
      <c r="L106" s="31">
        <v>9.3557437103891986E-3</v>
      </c>
      <c r="M106" s="30">
        <v>1.4476709999999999</v>
      </c>
      <c r="N106" s="32">
        <v>1.7952506931914332E-4</v>
      </c>
      <c r="O106" s="33">
        <v>470.71511700000002</v>
      </c>
      <c r="P106" s="31">
        <v>1.9001367766824227E-2</v>
      </c>
      <c r="Q106" s="30">
        <v>3774.0837740000002</v>
      </c>
      <c r="R106" s="32">
        <v>6.9157478307060968E-2</v>
      </c>
      <c r="S106" s="33">
        <v>3624.5898339999999</v>
      </c>
      <c r="T106" s="31">
        <v>7.7186378374419093E-2</v>
      </c>
      <c r="U106" s="30">
        <v>6886.3733050000001</v>
      </c>
      <c r="V106" s="32">
        <v>0.15578918505808553</v>
      </c>
      <c r="W106" s="33">
        <v>0.425124</v>
      </c>
      <c r="X106" s="32">
        <v>0.12586961638729297</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0.48641999999999996</v>
      </c>
      <c r="H108" s="31">
        <v>1.0021072456844252E-5</v>
      </c>
      <c r="I108" s="30">
        <v>0.368004</v>
      </c>
      <c r="J108" s="32">
        <v>2.8500810294804028E-5</v>
      </c>
      <c r="K108" s="33">
        <v>0.184029</v>
      </c>
      <c r="L108" s="31">
        <v>4.3931830694163464E-5</v>
      </c>
      <c r="M108" s="30">
        <v>0</v>
      </c>
      <c r="N108" s="32">
        <v>0</v>
      </c>
      <c r="O108" s="33">
        <v>7.8582929999999998</v>
      </c>
      <c r="P108" s="31">
        <v>3.1721589114050154E-4</v>
      </c>
      <c r="Q108" s="30">
        <v>2.9666739999999998</v>
      </c>
      <c r="R108" s="32">
        <v>5.4362251896086752E-5</v>
      </c>
      <c r="S108" s="33">
        <v>2.6679170000000001</v>
      </c>
      <c r="T108" s="31">
        <v>5.6813835624068319E-5</v>
      </c>
      <c r="U108" s="30">
        <v>61.057493999999998</v>
      </c>
      <c r="V108" s="32">
        <v>1.3812927081723095E-3</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1.2907709999999999</v>
      </c>
      <c r="H110" s="31">
        <v>2.6592059775900069E-5</v>
      </c>
      <c r="I110" s="30">
        <v>0.84691800000000006</v>
      </c>
      <c r="J110" s="32">
        <v>6.5591268717880347E-5</v>
      </c>
      <c r="K110" s="33">
        <v>0.54411500000000002</v>
      </c>
      <c r="L110" s="31">
        <v>1.2989239770989764E-4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2.1721789999999999</v>
      </c>
      <c r="H111" s="31">
        <v>4.4750551268935262E-5</v>
      </c>
      <c r="I111" s="30">
        <v>1.644299</v>
      </c>
      <c r="J111" s="32">
        <v>1.2734604479010001E-4</v>
      </c>
      <c r="K111" s="33">
        <v>0.805504</v>
      </c>
      <c r="L111" s="31">
        <v>1.9229178744367161E-4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0.338644</v>
      </c>
      <c r="H112" s="31">
        <v>6.976637599349462E-6</v>
      </c>
      <c r="I112" s="30">
        <v>0.24496100000000001</v>
      </c>
      <c r="J112" s="32">
        <v>1.8971497566943537E-5</v>
      </c>
      <c r="K112" s="33">
        <v>0.106339</v>
      </c>
      <c r="L112" s="31">
        <v>2.5385493287398445E-5</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27.486881052514999</v>
      </c>
      <c r="H114" s="31">
        <v>5.6627611249519393E-4</v>
      </c>
      <c r="I114" s="30">
        <v>27.381187301656912</v>
      </c>
      <c r="J114" s="32">
        <v>2.1205911482783356E-3</v>
      </c>
      <c r="K114" s="33">
        <v>27.183820552870642</v>
      </c>
      <c r="L114" s="31">
        <v>6.4893848368965433E-3</v>
      </c>
      <c r="M114" s="30">
        <v>0.33532588995642137</v>
      </c>
      <c r="N114" s="32">
        <v>4.1583621996247752E-5</v>
      </c>
      <c r="O114" s="33">
        <v>182.80018158898372</v>
      </c>
      <c r="P114" s="31">
        <v>7.3790990617676093E-3</v>
      </c>
      <c r="Q114" s="30">
        <v>40.532163833913913</v>
      </c>
      <c r="R114" s="32">
        <v>7.4272390570473391E-4</v>
      </c>
      <c r="S114" s="33">
        <v>39.769365365188662</v>
      </c>
      <c r="T114" s="31">
        <v>8.4689673131935672E-4</v>
      </c>
      <c r="U114" s="30">
        <v>394.19883505328676</v>
      </c>
      <c r="V114" s="32">
        <v>8.9178893655400271E-3</v>
      </c>
      <c r="W114" s="33">
        <v>0</v>
      </c>
      <c r="X114" s="32">
        <v>0</v>
      </c>
    </row>
    <row r="115" spans="1:24" x14ac:dyDescent="0.3">
      <c r="A115" s="29"/>
      <c r="B115" s="21"/>
      <c r="C115" s="22"/>
      <c r="D115" s="23" t="s">
        <v>101</v>
      </c>
      <c r="E115" s="23"/>
      <c r="F115" s="23"/>
      <c r="G115" s="30">
        <v>0.67820341333582324</v>
      </c>
      <c r="H115" s="31">
        <v>1.3972134257467573E-5</v>
      </c>
      <c r="I115" s="30">
        <v>0.67820341333582324</v>
      </c>
      <c r="J115" s="32">
        <v>5.252482805831693E-5</v>
      </c>
      <c r="K115" s="33">
        <v>0.62394714026895748</v>
      </c>
      <c r="L115" s="31">
        <v>1.4895011182152433E-4</v>
      </c>
      <c r="M115" s="30">
        <v>3.6509950417911814E-3</v>
      </c>
      <c r="N115" s="32">
        <v>4.5275835321796905E-7</v>
      </c>
      <c r="O115" s="33">
        <v>9.9469833955920741</v>
      </c>
      <c r="P115" s="31">
        <v>4.0153010354698049E-4</v>
      </c>
      <c r="Q115" s="30">
        <v>2.4867458488980185</v>
      </c>
      <c r="R115" s="32">
        <v>4.5567900025193932E-5</v>
      </c>
      <c r="S115" s="33">
        <v>2.4867458488980185</v>
      </c>
      <c r="T115" s="31">
        <v>5.2955759080258588E-5</v>
      </c>
      <c r="U115" s="30">
        <v>3.6170848711243906</v>
      </c>
      <c r="V115" s="32">
        <v>8.1828660660794534E-5</v>
      </c>
      <c r="W115" s="33">
        <v>0</v>
      </c>
      <c r="X115" s="32">
        <v>0</v>
      </c>
    </row>
    <row r="116" spans="1:24" x14ac:dyDescent="0.3">
      <c r="A116" s="29"/>
      <c r="B116" s="21"/>
      <c r="C116" s="22"/>
      <c r="D116" s="23" t="s">
        <v>102</v>
      </c>
      <c r="E116" s="23"/>
      <c r="F116" s="23"/>
      <c r="G116" s="30">
        <v>0.74459000000000009</v>
      </c>
      <c r="H116" s="31">
        <v>1.5339809918674526E-5</v>
      </c>
      <c r="I116" s="30">
        <v>0.74459000000000009</v>
      </c>
      <c r="J116" s="32">
        <v>5.7666270848708533E-5</v>
      </c>
      <c r="K116" s="33">
        <v>0.73659000000000008</v>
      </c>
      <c r="L116" s="31">
        <v>1.7584047715856667E-4</v>
      </c>
      <c r="M116" s="30">
        <v>0.82043999999999995</v>
      </c>
      <c r="N116" s="32">
        <v>1.0174241790586256E-4</v>
      </c>
      <c r="O116" s="33">
        <v>29.356190000000005</v>
      </c>
      <c r="P116" s="31">
        <v>1.1850219852250204E-3</v>
      </c>
      <c r="Q116" s="30">
        <v>4.4373399999999998</v>
      </c>
      <c r="R116" s="32">
        <v>8.1311190521298127E-5</v>
      </c>
      <c r="S116" s="33">
        <v>4.4373399999999998</v>
      </c>
      <c r="T116" s="31">
        <v>9.4494058611307356E-5</v>
      </c>
      <c r="U116" s="30">
        <v>52.765500000000003</v>
      </c>
      <c r="V116" s="32">
        <v>1.1937044188722518E-3</v>
      </c>
      <c r="W116" s="33">
        <v>0</v>
      </c>
      <c r="X116" s="32">
        <v>0</v>
      </c>
    </row>
    <row r="117" spans="1:24" x14ac:dyDescent="0.3">
      <c r="A117" s="29"/>
      <c r="B117" s="21"/>
      <c r="C117" s="22"/>
      <c r="D117" s="23" t="s">
        <v>103</v>
      </c>
      <c r="E117" s="23"/>
      <c r="F117" s="23"/>
      <c r="G117" s="30">
        <v>169.5263648393254</v>
      </c>
      <c r="H117" s="31">
        <v>3.4925290600721468E-3</v>
      </c>
      <c r="I117" s="30">
        <v>169.5263648393254</v>
      </c>
      <c r="J117" s="32">
        <v>1.3129310453835689E-2</v>
      </c>
      <c r="K117" s="33">
        <v>137.41697101832699</v>
      </c>
      <c r="L117" s="31">
        <v>3.2804498776181516E-2</v>
      </c>
      <c r="M117" s="30">
        <v>539.3715142395954</v>
      </c>
      <c r="N117" s="32">
        <v>6.688723368958463E-2</v>
      </c>
      <c r="O117" s="33">
        <v>2667.2924044831739</v>
      </c>
      <c r="P117" s="31">
        <v>0.10767065277668078</v>
      </c>
      <c r="Q117" s="30">
        <v>126.13306710175954</v>
      </c>
      <c r="R117" s="32">
        <v>2.3113013314613826E-3</v>
      </c>
      <c r="S117" s="33">
        <v>126.13306710175954</v>
      </c>
      <c r="T117" s="31">
        <v>2.6860293408973914E-3</v>
      </c>
      <c r="U117" s="30">
        <v>333.95471278072387</v>
      </c>
      <c r="V117" s="32">
        <v>7.5549974197072654E-3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48539.714895263722</v>
      </c>
      <c r="H119" s="31">
        <v>1</v>
      </c>
      <c r="I119" s="30">
        <v>12912.05394490453</v>
      </c>
      <c r="J119" s="32">
        <v>1</v>
      </c>
      <c r="K119" s="33">
        <v>4188.9672497633719</v>
      </c>
      <c r="L119" s="31">
        <v>1</v>
      </c>
      <c r="M119" s="30">
        <v>8063.8932795868313</v>
      </c>
      <c r="N119" s="32">
        <v>1</v>
      </c>
      <c r="O119" s="33">
        <v>24772.696511977068</v>
      </c>
      <c r="P119" s="31">
        <v>1</v>
      </c>
      <c r="Q119" s="30">
        <v>54572.316203360861</v>
      </c>
      <c r="R119" s="32">
        <v>1</v>
      </c>
      <c r="S119" s="33">
        <v>46958.931230296614</v>
      </c>
      <c r="T119" s="31">
        <v>1</v>
      </c>
      <c r="U119" s="30">
        <v>44203.153783957699</v>
      </c>
      <c r="V119" s="32">
        <v>1</v>
      </c>
      <c r="W119" s="33">
        <v>3.3774949999999997</v>
      </c>
      <c r="X119" s="32">
        <v>1</v>
      </c>
    </row>
    <row r="120" spans="1:24" x14ac:dyDescent="0.3">
      <c r="A120" s="29"/>
      <c r="B120" s="14"/>
      <c r="C120" s="15"/>
      <c r="D120" s="48" t="s">
        <v>105</v>
      </c>
      <c r="E120" s="16"/>
      <c r="F120" s="16"/>
      <c r="G120" s="49">
        <v>64.154795099154029</v>
      </c>
      <c r="H120" s="50"/>
      <c r="I120" s="49">
        <v>64.154795099154029</v>
      </c>
      <c r="J120" s="51"/>
      <c r="K120" s="52">
        <v>58.645579559654998</v>
      </c>
      <c r="L120" s="50"/>
      <c r="M120" s="49">
        <v>245.88959682583413</v>
      </c>
      <c r="N120" s="51"/>
      <c r="O120" s="52">
        <v>2430.1031972400233</v>
      </c>
      <c r="P120" s="50"/>
      <c r="Q120" s="49">
        <v>138.75570937132605</v>
      </c>
      <c r="R120" s="51"/>
      <c r="S120" s="52">
        <v>138.75570937132605</v>
      </c>
      <c r="T120" s="50"/>
      <c r="U120" s="49">
        <v>299.51328537915708</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1964.7479999999989</v>
      </c>
      <c r="I129" s="59">
        <f>SUM(I6:I61)</f>
        <v>1172.080981137681</v>
      </c>
      <c r="J129" s="59">
        <f>SUM(K6:K61)</f>
        <v>864.79085670826646</v>
      </c>
      <c r="K129" s="59">
        <f>SUM(M6:M61)</f>
        <v>7295.0370000000003</v>
      </c>
      <c r="L129" s="59">
        <f>SUM(O6:O61)</f>
        <v>11048.867</v>
      </c>
      <c r="M129" s="59">
        <f>SUM(Q6:Q61)</f>
        <v>18478.693270108066</v>
      </c>
      <c r="N129" s="59">
        <f>SUM(S6:S61)</f>
        <v>16792.821068689926</v>
      </c>
      <c r="O129" s="59">
        <f>SUM(U6:U61)</f>
        <v>19216.644999999993</v>
      </c>
      <c r="P129" s="59">
        <f>SUM(W6:W61)</f>
        <v>0.89800000000000013</v>
      </c>
    </row>
    <row r="130" spans="7:16" ht="14.5" x14ac:dyDescent="0.3">
      <c r="G130" s="14" t="s">
        <v>116</v>
      </c>
      <c r="H130" s="59">
        <f>SUM(G91:G112)</f>
        <v>754.14093200000002</v>
      </c>
      <c r="I130" s="59">
        <f>SUM(I91:I112)</f>
        <v>671.63317800000004</v>
      </c>
      <c r="J130" s="59">
        <f>SUM(K91:K112)</f>
        <v>504.24366699999996</v>
      </c>
      <c r="K130" s="59">
        <f>SUM(M91:M112)</f>
        <v>11.274480000000001</v>
      </c>
      <c r="L130" s="59">
        <f>SUM(O91:O112)</f>
        <v>9405.8990949999989</v>
      </c>
      <c r="M130" s="59">
        <f>SUM(Q91:Q112)</f>
        <v>11407.655319999998</v>
      </c>
      <c r="N130" s="59">
        <f>SUM(S91:S112)</f>
        <v>10547.558494999999</v>
      </c>
      <c r="O130" s="59">
        <f>SUM(U91:U112)</f>
        <v>23041.114717000004</v>
      </c>
      <c r="P130" s="59">
        <f>SUM(W91:W112)</f>
        <v>2.173495</v>
      </c>
    </row>
    <row r="131" spans="7:16" ht="14.5" x14ac:dyDescent="0.3">
      <c r="G131" s="14" t="s">
        <v>117</v>
      </c>
      <c r="H131" s="59">
        <f>SUM(G114:G117)</f>
        <v>198.43603930517622</v>
      </c>
      <c r="I131" s="59">
        <f>SUM(I114:I117)</f>
        <v>198.33034555431811</v>
      </c>
      <c r="J131" s="59">
        <f>SUM(K114:K117)</f>
        <v>165.96132871146659</v>
      </c>
      <c r="K131" s="59">
        <f>SUM(M114:M117)</f>
        <v>540.53093112459362</v>
      </c>
      <c r="L131" s="59">
        <f>SUM(O114:O117)</f>
        <v>2889.3957594677495</v>
      </c>
      <c r="M131" s="59">
        <f>SUM(Q114:Q117)</f>
        <v>173.58931678457145</v>
      </c>
      <c r="N131" s="59">
        <f>SUM(S114:S117)</f>
        <v>172.82651831584622</v>
      </c>
      <c r="O131" s="59">
        <f>SUM(U114:U117)</f>
        <v>784.53613270513506</v>
      </c>
      <c r="P131" s="59">
        <f>SUM(W114:W117)</f>
        <v>0</v>
      </c>
    </row>
    <row r="132" spans="7:16" ht="14.5" x14ac:dyDescent="0.3">
      <c r="G132" s="14" t="s">
        <v>118</v>
      </c>
      <c r="H132" s="59">
        <f>SUM(G63:G70)</f>
        <v>337.79467156252707</v>
      </c>
      <c r="I132" s="59">
        <f>SUM(I63:I70)</f>
        <v>314.67532627455938</v>
      </c>
      <c r="J132" s="59">
        <f>SUM(K63:K70)</f>
        <v>217.43470663962214</v>
      </c>
      <c r="K132" s="59">
        <f>SUM(M63:M70)</f>
        <v>79.513895078116462</v>
      </c>
      <c r="L132" s="59">
        <f>SUM(O63:O70)</f>
        <v>248.09717957491014</v>
      </c>
      <c r="M132" s="59">
        <f>SUM(Q63:Q70)</f>
        <v>15416.88163986984</v>
      </c>
      <c r="N132" s="59">
        <f>SUM(S63:S70)</f>
        <v>14723.57455211981</v>
      </c>
      <c r="O132" s="59">
        <f>SUM(U63:U70)</f>
        <v>438.29125750676769</v>
      </c>
      <c r="P132" s="59">
        <f>SUM(W63:W70)</f>
        <v>0.27700000000000002</v>
      </c>
    </row>
    <row r="133" spans="7:16" ht="14.5" x14ac:dyDescent="0.3">
      <c r="G133" s="14" t="s">
        <v>119</v>
      </c>
      <c r="H133" s="59">
        <f>SUM(G72:G80)</f>
        <v>45187.728357870408</v>
      </c>
      <c r="I133" s="59">
        <f>SUM(I72:I80)</f>
        <v>10474.529351735935</v>
      </c>
      <c r="J133" s="59">
        <f>SUM(K72:K80)</f>
        <v>2364.4795031379185</v>
      </c>
      <c r="K133" s="59">
        <f>SUM(M72:M80)</f>
        <v>0</v>
      </c>
      <c r="L133" s="59">
        <f>SUM(O72:O80)</f>
        <v>0</v>
      </c>
      <c r="M133" s="59">
        <f>SUM(Q72:Q80)</f>
        <v>4649.0374789824582</v>
      </c>
      <c r="N133" s="59">
        <f>SUM(S72:S80)</f>
        <v>4644.1355551317665</v>
      </c>
      <c r="O133" s="59">
        <f>SUM(U72:U80)</f>
        <v>0</v>
      </c>
      <c r="P133" s="59">
        <f>SUM(W72:W80)</f>
        <v>0</v>
      </c>
    </row>
    <row r="134" spans="7:16" ht="14.5" x14ac:dyDescent="0.3">
      <c r="G134" s="14" t="s">
        <v>120</v>
      </c>
      <c r="H134" s="59">
        <f>SUM(G84:G86)</f>
        <v>3.8320956505676893</v>
      </c>
      <c r="I134" s="59">
        <f>SUM(I84:I86)</f>
        <v>3.6841063149585023</v>
      </c>
      <c r="J134" s="59">
        <f>SUM(K84:K86)</f>
        <v>2.5324696144832899</v>
      </c>
      <c r="K134" s="59">
        <f>SUM(M84:M86)</f>
        <v>0.2601421533816542</v>
      </c>
      <c r="L134" s="59">
        <f>SUM(O84:O86)</f>
        <v>1.8386788419394338</v>
      </c>
      <c r="M134" s="59">
        <f>SUM(Q84:Q86)</f>
        <v>2.5552432264149263</v>
      </c>
      <c r="N134" s="59">
        <f>SUM(S84:S86)</f>
        <v>1.7840544527631796</v>
      </c>
      <c r="O134" s="59">
        <f>SUM(U84:U86)</f>
        <v>25.422008321005116</v>
      </c>
      <c r="P134" s="59">
        <f>SUM(W84:W86)</f>
        <v>0</v>
      </c>
    </row>
    <row r="135" spans="7:16" ht="14.5" x14ac:dyDescent="0.3">
      <c r="G135" s="58" t="s">
        <v>121</v>
      </c>
      <c r="H135" s="59">
        <f>SUM(G81:G82, G87:G88)</f>
        <v>93.034798875043677</v>
      </c>
      <c r="I135" s="59">
        <f>SUM(I81:I82, I87:I88)</f>
        <v>77.120655887078641</v>
      </c>
      <c r="J135" s="59">
        <f>SUM(K81:K82, K87:K88)</f>
        <v>69.524717951615287</v>
      </c>
      <c r="K135" s="59">
        <f>SUM(M81:M82, M87:M88)</f>
        <v>137.27683123073919</v>
      </c>
      <c r="L135" s="59">
        <f>SUM(O81:O82, O87:O88)</f>
        <v>1178.5987990924714</v>
      </c>
      <c r="M135" s="59">
        <f>SUM(Q81:Q82, Q87:Q88)</f>
        <v>4443.9039343895174</v>
      </c>
      <c r="N135" s="59">
        <f>SUM(S81:S82, S87:S88)</f>
        <v>76.230986586513524</v>
      </c>
      <c r="O135" s="59">
        <f>SUM(U81:U82, U87:U88)</f>
        <v>697.14466842479555</v>
      </c>
      <c r="P135" s="59">
        <f>SUM(W81:W82, W87:W88)</f>
        <v>2.9000000000000001E-2</v>
      </c>
    </row>
    <row r="136" spans="7:16" ht="14.5" x14ac:dyDescent="0.3">
      <c r="G136" s="60" t="s">
        <v>122</v>
      </c>
      <c r="H136" s="59">
        <f>SUM(H129:H135)</f>
        <v>48539.714895263722</v>
      </c>
      <c r="I136" s="59">
        <f>SUM(I129:I135)</f>
        <v>12912.05394490453</v>
      </c>
      <c r="J136" s="59">
        <f>SUM(J129:J135)</f>
        <v>4188.9672497633728</v>
      </c>
      <c r="K136" s="59">
        <f t="shared" ref="K136:P136" si="0">SUM(K129:K135)</f>
        <v>8063.8932795868313</v>
      </c>
      <c r="L136" s="59">
        <f t="shared" si="0"/>
        <v>24772.696511977068</v>
      </c>
      <c r="M136" s="59">
        <f t="shared" si="0"/>
        <v>54572.316203360868</v>
      </c>
      <c r="N136" s="59">
        <f t="shared" si="0"/>
        <v>46958.931230296621</v>
      </c>
      <c r="O136" s="59">
        <f t="shared" si="0"/>
        <v>44203.153783957692</v>
      </c>
      <c r="P136" s="59">
        <f t="shared" si="0"/>
        <v>3.3774950000000001</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4.0477122789852021E-2</v>
      </c>
      <c r="I140" s="61">
        <f t="shared" ref="I140:M140" si="1">I129/I$136</f>
        <v>9.0774170100196797E-2</v>
      </c>
      <c r="J140" s="61">
        <f t="shared" si="1"/>
        <v>0.20644488370185204</v>
      </c>
      <c r="K140" s="61">
        <f t="shared" si="1"/>
        <v>0.90465445747736573</v>
      </c>
      <c r="L140" s="61">
        <f t="shared" si="1"/>
        <v>0.4460098639103785</v>
      </c>
      <c r="M140" s="61">
        <f t="shared" si="1"/>
        <v>0.33860929049168786</v>
      </c>
      <c r="N140" s="61">
        <f>N129/N$136</f>
        <v>0.35760654317991919</v>
      </c>
      <c r="O140" s="61">
        <f t="shared" ref="O140:P140" si="2">O129/O$136</f>
        <v>0.43473470453988605</v>
      </c>
      <c r="P140" s="61">
        <f t="shared" si="2"/>
        <v>0.26587752165436224</v>
      </c>
    </row>
    <row r="141" spans="7:16" ht="14.5" x14ac:dyDescent="0.3">
      <c r="G141" s="14" t="s">
        <v>116</v>
      </c>
      <c r="H141" s="61">
        <f t="shared" ref="H141:P146" si="3">H130/H$136</f>
        <v>1.5536575227671672E-2</v>
      </c>
      <c r="I141" s="61">
        <f t="shared" si="3"/>
        <v>5.2015982961800274E-2</v>
      </c>
      <c r="J141" s="61">
        <f t="shared" si="3"/>
        <v>0.12037422040682791</v>
      </c>
      <c r="K141" s="61">
        <f t="shared" si="3"/>
        <v>1.3981435032803002E-3</v>
      </c>
      <c r="L141" s="61">
        <f t="shared" si="3"/>
        <v>0.37968814135564322</v>
      </c>
      <c r="M141" s="61">
        <f t="shared" si="3"/>
        <v>0.20903740419391345</v>
      </c>
      <c r="N141" s="61">
        <f t="shared" si="3"/>
        <v>0.22461240532227025</v>
      </c>
      <c r="O141" s="61">
        <f t="shared" si="3"/>
        <v>0.52125499527959329</v>
      </c>
      <c r="P141" s="61">
        <f t="shared" si="3"/>
        <v>0.64352278833869481</v>
      </c>
    </row>
    <row r="142" spans="7:16" ht="14.5" x14ac:dyDescent="0.3">
      <c r="G142" s="14" t="s">
        <v>117</v>
      </c>
      <c r="H142" s="61">
        <f t="shared" si="3"/>
        <v>4.0881171167434834E-3</v>
      </c>
      <c r="I142" s="61">
        <f t="shared" si="3"/>
        <v>1.5360092701021049E-2</v>
      </c>
      <c r="J142" s="61">
        <f t="shared" si="3"/>
        <v>3.9618674202058141E-2</v>
      </c>
      <c r="K142" s="61">
        <f t="shared" si="3"/>
        <v>6.7031012487839964E-2</v>
      </c>
      <c r="L142" s="61">
        <f t="shared" si="3"/>
        <v>0.11663630392722038</v>
      </c>
      <c r="M142" s="61">
        <f t="shared" si="3"/>
        <v>3.1809043277126079E-3</v>
      </c>
      <c r="N142" s="61">
        <f t="shared" si="3"/>
        <v>3.6803758899083133E-3</v>
      </c>
      <c r="O142" s="61">
        <f t="shared" si="3"/>
        <v>1.7748419864780342E-2</v>
      </c>
      <c r="P142" s="61">
        <f t="shared" si="3"/>
        <v>0</v>
      </c>
    </row>
    <row r="143" spans="7:16" ht="14.5" x14ac:dyDescent="0.3">
      <c r="G143" s="14" t="s">
        <v>118</v>
      </c>
      <c r="H143" s="61">
        <f t="shared" si="3"/>
        <v>6.9591400009538888E-3</v>
      </c>
      <c r="I143" s="61">
        <f t="shared" si="3"/>
        <v>2.4370663847693989E-2</v>
      </c>
      <c r="J143" s="61">
        <f t="shared" si="3"/>
        <v>5.190651864177373E-2</v>
      </c>
      <c r="K143" s="61">
        <f t="shared" si="3"/>
        <v>9.8604845477556352E-3</v>
      </c>
      <c r="L143" s="61">
        <f t="shared" si="3"/>
        <v>1.001494445527803E-2</v>
      </c>
      <c r="M143" s="61">
        <f t="shared" si="3"/>
        <v>0.28250370723536161</v>
      </c>
      <c r="N143" s="61">
        <f t="shared" si="3"/>
        <v>0.31354151737211089</v>
      </c>
      <c r="O143" s="61">
        <f t="shared" si="3"/>
        <v>9.9153843105609651E-3</v>
      </c>
      <c r="P143" s="61">
        <f t="shared" si="3"/>
        <v>8.2013444875566069E-2</v>
      </c>
    </row>
    <row r="144" spans="7:16" ht="14.5" x14ac:dyDescent="0.3">
      <c r="G144" s="14" t="s">
        <v>119</v>
      </c>
      <c r="H144" s="61">
        <f t="shared" si="3"/>
        <v>0.93094342344972481</v>
      </c>
      <c r="I144" s="61">
        <f t="shared" si="3"/>
        <v>0.81122100298144184</v>
      </c>
      <c r="J144" s="61">
        <f t="shared" si="3"/>
        <v>0.56445404371960262</v>
      </c>
      <c r="K144" s="61">
        <f t="shared" si="3"/>
        <v>0</v>
      </c>
      <c r="L144" s="61">
        <f t="shared" si="3"/>
        <v>0</v>
      </c>
      <c r="M144" s="61">
        <f t="shared" si="3"/>
        <v>8.5190400599052168E-2</v>
      </c>
      <c r="N144" s="61">
        <f t="shared" si="3"/>
        <v>9.8897812055302847E-2</v>
      </c>
      <c r="O144" s="61">
        <f t="shared" si="3"/>
        <v>0</v>
      </c>
      <c r="P144" s="61">
        <f t="shared" si="3"/>
        <v>0</v>
      </c>
    </row>
    <row r="145" spans="7:16" ht="14.5" x14ac:dyDescent="0.3">
      <c r="G145" s="14" t="s">
        <v>120</v>
      </c>
      <c r="H145" s="61">
        <f t="shared" si="3"/>
        <v>7.8947634093780129E-5</v>
      </c>
      <c r="I145" s="61">
        <f t="shared" si="3"/>
        <v>2.8532302689242999E-4</v>
      </c>
      <c r="J145" s="61">
        <f t="shared" si="3"/>
        <v>6.0455703362835903E-4</v>
      </c>
      <c r="K145" s="61">
        <f t="shared" si="3"/>
        <v>3.2260118575748693E-5</v>
      </c>
      <c r="L145" s="61">
        <f t="shared" si="3"/>
        <v>7.4221990369537362E-5</v>
      </c>
      <c r="M145" s="61">
        <f t="shared" si="3"/>
        <v>4.6823067155386018E-5</v>
      </c>
      <c r="N145" s="61">
        <f t="shared" si="3"/>
        <v>3.7991802752362395E-5</v>
      </c>
      <c r="O145" s="61">
        <f t="shared" si="3"/>
        <v>5.7511752318069505E-4</v>
      </c>
      <c r="P145" s="61">
        <f t="shared" si="3"/>
        <v>0</v>
      </c>
    </row>
    <row r="146" spans="7:16" ht="14.5" x14ac:dyDescent="0.3">
      <c r="G146" s="58" t="s">
        <v>121</v>
      </c>
      <c r="H146" s="61">
        <f t="shared" si="3"/>
        <v>1.9166737809603734E-3</v>
      </c>
      <c r="I146" s="61">
        <f t="shared" si="3"/>
        <v>5.9727643809537124E-3</v>
      </c>
      <c r="J146" s="61">
        <f t="shared" si="3"/>
        <v>1.6597102294257041E-2</v>
      </c>
      <c r="K146" s="61">
        <f t="shared" si="3"/>
        <v>1.7023641865182623E-2</v>
      </c>
      <c r="L146" s="61">
        <f t="shared" si="3"/>
        <v>4.7576524361110387E-2</v>
      </c>
      <c r="M146" s="61">
        <f t="shared" si="3"/>
        <v>8.1431470085116836E-2</v>
      </c>
      <c r="N146" s="61">
        <f t="shared" si="3"/>
        <v>1.6233543777361646E-3</v>
      </c>
      <c r="O146" s="61">
        <f t="shared" si="3"/>
        <v>1.5771378481998832E-2</v>
      </c>
      <c r="P146" s="61">
        <f t="shared" si="3"/>
        <v>8.586245131376952E-3</v>
      </c>
    </row>
    <row r="147" spans="7:16" ht="14.5" x14ac:dyDescent="0.3">
      <c r="G147" s="60" t="s">
        <v>122</v>
      </c>
      <c r="H147" s="61">
        <f>SUM(H140:H146)</f>
        <v>1</v>
      </c>
      <c r="I147" s="61">
        <f t="shared" ref="I147:M147" si="4">SUM(I140:I146)</f>
        <v>1</v>
      </c>
      <c r="J147" s="61">
        <f t="shared" si="4"/>
        <v>0.99999999999999989</v>
      </c>
      <c r="K147" s="61">
        <f t="shared" si="4"/>
        <v>0.99999999999999989</v>
      </c>
      <c r="L147" s="61">
        <f t="shared" si="4"/>
        <v>1</v>
      </c>
      <c r="M147" s="61">
        <f t="shared" si="4"/>
        <v>1</v>
      </c>
      <c r="N147" s="61">
        <f>SUM(N140:N146)</f>
        <v>1</v>
      </c>
      <c r="O147" s="61">
        <f t="shared" ref="O147:P147" si="5">SUM(O140:O146)</f>
        <v>1.0000000000000002</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01FD9DC0-1B9F-48E9-B46D-2938F223999A}"/>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臺中市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2025-10-30T07:22:28Z</dcterms:created>
  <dcterms:modified xsi:type="dcterms:W3CDTF">2025-10-30T07:22:28Z</dcterms:modified>
</cp:coreProperties>
</file>