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9B746FC3-58E8-42C3-A52D-46E694738BFE}" xr6:coauthVersionLast="36" xr6:coauthVersionMax="36" xr10:uidLastSave="{00000000-0000-0000-0000-000000000000}"/>
  <bookViews>
    <workbookView xWindow="0" yWindow="0" windowWidth="15950" windowHeight="5870" xr2:uid="{9D9CD120-A60A-4B7F-B935-276536B9B625}"/>
  </bookViews>
  <sheets>
    <sheet name="臺北市" sheetId="1" r:id="rId1"/>
  </sheets>
  <definedNames>
    <definedName name="_xlnm._FilterDatabase" localSheetId="0" hidden="1">臺北市!$A$4:$X$4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6" i="1" l="1"/>
  <c r="I143" i="1" s="1"/>
  <c r="P135" i="1"/>
  <c r="O135" i="1"/>
  <c r="N135" i="1"/>
  <c r="M135" i="1"/>
  <c r="L135" i="1"/>
  <c r="K135" i="1"/>
  <c r="J135" i="1"/>
  <c r="I135" i="1"/>
  <c r="I146" i="1" s="1"/>
  <c r="H135" i="1"/>
  <c r="P134" i="1"/>
  <c r="P145" i="1" s="1"/>
  <c r="O134" i="1"/>
  <c r="N134" i="1"/>
  <c r="M134" i="1"/>
  <c r="L134" i="1"/>
  <c r="K134" i="1"/>
  <c r="J134" i="1"/>
  <c r="I134" i="1"/>
  <c r="H134" i="1"/>
  <c r="P133" i="1"/>
  <c r="O133" i="1"/>
  <c r="N133" i="1"/>
  <c r="M133" i="1"/>
  <c r="L133" i="1"/>
  <c r="K133" i="1"/>
  <c r="J133" i="1"/>
  <c r="I133" i="1"/>
  <c r="I144" i="1" s="1"/>
  <c r="H133" i="1"/>
  <c r="P132" i="1"/>
  <c r="P143" i="1" s="1"/>
  <c r="O132" i="1"/>
  <c r="N132" i="1"/>
  <c r="M132" i="1"/>
  <c r="L132" i="1"/>
  <c r="K132" i="1"/>
  <c r="J132" i="1"/>
  <c r="I132" i="1"/>
  <c r="H132" i="1"/>
  <c r="P131" i="1"/>
  <c r="O131" i="1"/>
  <c r="N131" i="1"/>
  <c r="M131" i="1"/>
  <c r="L131" i="1"/>
  <c r="K131" i="1"/>
  <c r="J131" i="1"/>
  <c r="I131" i="1"/>
  <c r="I142" i="1" s="1"/>
  <c r="H131" i="1"/>
  <c r="P130" i="1"/>
  <c r="P141" i="1" s="1"/>
  <c r="O130" i="1"/>
  <c r="N130" i="1"/>
  <c r="M130" i="1"/>
  <c r="L130" i="1"/>
  <c r="K130" i="1"/>
  <c r="J130" i="1"/>
  <c r="I130" i="1"/>
  <c r="H130" i="1"/>
  <c r="P129" i="1"/>
  <c r="P136" i="1" s="1"/>
  <c r="O129" i="1"/>
  <c r="N129" i="1"/>
  <c r="M129" i="1"/>
  <c r="L129" i="1"/>
  <c r="K129" i="1"/>
  <c r="J129" i="1"/>
  <c r="J136" i="1" s="1"/>
  <c r="I129" i="1"/>
  <c r="I140" i="1" s="1"/>
  <c r="H129" i="1"/>
  <c r="H136" i="1" s="1"/>
  <c r="M143" i="1" l="1"/>
  <c r="H142" i="1"/>
  <c r="J142" i="1"/>
  <c r="H146" i="1"/>
  <c r="H145" i="1"/>
  <c r="H143" i="1"/>
  <c r="H141" i="1"/>
  <c r="N143" i="1"/>
  <c r="O143" i="1"/>
  <c r="H144" i="1"/>
  <c r="N140" i="1"/>
  <c r="K144" i="1"/>
  <c r="N145" i="1"/>
  <c r="P142" i="1"/>
  <c r="P144" i="1"/>
  <c r="P140" i="1"/>
  <c r="P146" i="1"/>
  <c r="I147" i="1"/>
  <c r="O140" i="1"/>
  <c r="O141" i="1"/>
  <c r="L145" i="1"/>
  <c r="O145" i="1"/>
  <c r="J144" i="1"/>
  <c r="J143" i="1"/>
  <c r="J141" i="1"/>
  <c r="J145" i="1"/>
  <c r="J146" i="1"/>
  <c r="I141" i="1"/>
  <c r="O136" i="1"/>
  <c r="I145" i="1"/>
  <c r="N136" i="1"/>
  <c r="L136" i="1"/>
  <c r="J140" i="1"/>
  <c r="M136" i="1"/>
  <c r="H140" i="1"/>
  <c r="K136" i="1"/>
  <c r="M146" i="1" l="1"/>
  <c r="M144" i="1"/>
  <c r="M141" i="1"/>
  <c r="K141" i="1"/>
  <c r="K146" i="1"/>
  <c r="K143" i="1"/>
  <c r="O146" i="1"/>
  <c r="O144" i="1"/>
  <c r="O142" i="1"/>
  <c r="O147" i="1" s="1"/>
  <c r="M145" i="1"/>
  <c r="L146" i="1"/>
  <c r="L144" i="1"/>
  <c r="L143" i="1"/>
  <c r="L141" i="1"/>
  <c r="N141" i="1"/>
  <c r="N147" i="1" s="1"/>
  <c r="N146" i="1"/>
  <c r="N142" i="1"/>
  <c r="N144" i="1"/>
  <c r="K145" i="1"/>
  <c r="P147" i="1"/>
  <c r="K142" i="1"/>
  <c r="H147" i="1"/>
  <c r="M142" i="1"/>
  <c r="L142" i="1"/>
  <c r="K140" i="1"/>
  <c r="K147" i="1" s="1"/>
  <c r="J147" i="1"/>
  <c r="L140" i="1"/>
  <c r="M140" i="1"/>
  <c r="M147" i="1" s="1"/>
  <c r="L147" i="1" l="1"/>
</calcChain>
</file>

<file path=xl/sharedStrings.xml><?xml version="1.0" encoding="utf-8"?>
<sst xmlns="http://schemas.openxmlformats.org/spreadsheetml/2006/main" count="282" uniqueCount="124">
  <si>
    <t>臺北市民國112年各污染源行業別排放量分類統計表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</si>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</sst>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1DEED25D-2914-45EF-B70E-2BA8BBDF159C}"/>
    <cellStyle name="一般 2 2" xfId="4" xr:uid="{13D363EA-345D-48F9-8682-3C74254EE0B1}"/>
    <cellStyle name="一般 2 5" xfId="3" xr:uid="{E8E00AD9-72C2-43E5-96FB-4360928ACCC1}"/>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1CC40B-A0FA-4CE1-985B-DE46134C3237}">
  <sheetPr codeName="工作表11"/>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0</v>
      </c>
      <c r="H6" s="31">
        <v>0</v>
      </c>
      <c r="I6" s="30">
        <v>0</v>
      </c>
      <c r="J6" s="32">
        <v>0</v>
      </c>
      <c r="K6" s="33">
        <v>0</v>
      </c>
      <c r="L6" s="31">
        <v>0</v>
      </c>
      <c r="M6" s="30">
        <v>0</v>
      </c>
      <c r="N6" s="32">
        <v>0</v>
      </c>
      <c r="O6" s="33">
        <v>0</v>
      </c>
      <c r="P6" s="31">
        <v>0</v>
      </c>
      <c r="Q6" s="30">
        <v>0</v>
      </c>
      <c r="R6" s="32">
        <v>0</v>
      </c>
      <c r="S6" s="33">
        <v>0</v>
      </c>
      <c r="T6" s="31">
        <v>0</v>
      </c>
      <c r="U6" s="30">
        <v>0</v>
      </c>
      <c r="V6" s="32">
        <v>0</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v>
      </c>
      <c r="R7" s="32">
        <v>0</v>
      </c>
      <c r="S7" s="33">
        <v>0</v>
      </c>
      <c r="T7" s="31">
        <v>0</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0</v>
      </c>
      <c r="H10" s="31">
        <v>0</v>
      </c>
      <c r="I10" s="30">
        <v>0</v>
      </c>
      <c r="J10" s="32">
        <v>0</v>
      </c>
      <c r="K10" s="33">
        <v>0</v>
      </c>
      <c r="L10" s="31">
        <v>0</v>
      </c>
      <c r="M10" s="30">
        <v>0</v>
      </c>
      <c r="N10" s="32">
        <v>0</v>
      </c>
      <c r="O10" s="33">
        <v>0</v>
      </c>
      <c r="P10" s="31">
        <v>0</v>
      </c>
      <c r="Q10" s="30">
        <v>0</v>
      </c>
      <c r="R10" s="32">
        <v>0</v>
      </c>
      <c r="S10" s="33">
        <v>0</v>
      </c>
      <c r="T10" s="31">
        <v>0</v>
      </c>
      <c r="U10" s="30">
        <v>0</v>
      </c>
      <c r="V10" s="32">
        <v>0</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0</v>
      </c>
      <c r="H12" s="31">
        <v>0</v>
      </c>
      <c r="I12" s="30">
        <v>0</v>
      </c>
      <c r="J12" s="32">
        <v>0</v>
      </c>
      <c r="K12" s="33">
        <v>0</v>
      </c>
      <c r="L12" s="31">
        <v>0</v>
      </c>
      <c r="M12" s="30">
        <v>0</v>
      </c>
      <c r="N12" s="32">
        <v>0</v>
      </c>
      <c r="O12" s="33">
        <v>0</v>
      </c>
      <c r="P12" s="31">
        <v>0</v>
      </c>
      <c r="Q12" s="30">
        <v>0</v>
      </c>
      <c r="R12" s="32">
        <v>0</v>
      </c>
      <c r="S12" s="33">
        <v>0</v>
      </c>
      <c r="T12" s="31">
        <v>0</v>
      </c>
      <c r="U12" s="30">
        <v>0</v>
      </c>
      <c r="V12" s="32">
        <v>0</v>
      </c>
      <c r="W12" s="33">
        <v>0</v>
      </c>
      <c r="X12" s="32">
        <v>0</v>
      </c>
    </row>
    <row r="13" spans="1:24" x14ac:dyDescent="0.3">
      <c r="A13" s="29"/>
      <c r="B13" s="21"/>
      <c r="C13" s="22"/>
      <c r="D13" s="23" t="s">
        <v>23</v>
      </c>
      <c r="E13" s="23" t="s">
        <v>17</v>
      </c>
      <c r="F13" s="23" t="s">
        <v>18</v>
      </c>
      <c r="G13" s="30">
        <v>0</v>
      </c>
      <c r="H13" s="31">
        <v>0</v>
      </c>
      <c r="I13" s="30">
        <v>0</v>
      </c>
      <c r="J13" s="32">
        <v>0</v>
      </c>
      <c r="K13" s="33">
        <v>0</v>
      </c>
      <c r="L13" s="31">
        <v>0</v>
      </c>
      <c r="M13" s="30">
        <v>0</v>
      </c>
      <c r="N13" s="32">
        <v>0</v>
      </c>
      <c r="O13" s="33">
        <v>0</v>
      </c>
      <c r="P13" s="31">
        <v>0</v>
      </c>
      <c r="Q13" s="30">
        <v>0</v>
      </c>
      <c r="R13" s="32">
        <v>0</v>
      </c>
      <c r="S13" s="33">
        <v>0</v>
      </c>
      <c r="T13" s="31">
        <v>0</v>
      </c>
      <c r="U13" s="30">
        <v>0</v>
      </c>
      <c r="V13" s="32">
        <v>0</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v>
      </c>
      <c r="R14" s="32">
        <v>0</v>
      </c>
      <c r="S14" s="33">
        <v>0</v>
      </c>
      <c r="T14" s="31">
        <v>0</v>
      </c>
      <c r="U14" s="30">
        <v>0</v>
      </c>
      <c r="V14" s="32">
        <v>0</v>
      </c>
      <c r="W14" s="33">
        <v>0</v>
      </c>
      <c r="X14" s="32">
        <v>0</v>
      </c>
    </row>
    <row r="15" spans="1:24" x14ac:dyDescent="0.3">
      <c r="A15" s="29"/>
      <c r="B15" s="34"/>
      <c r="C15" s="35"/>
      <c r="D15" s="23"/>
      <c r="E15" s="23" t="s">
        <v>17</v>
      </c>
      <c r="F15" s="23" t="s">
        <v>19</v>
      </c>
      <c r="G15" s="30">
        <v>0</v>
      </c>
      <c r="H15" s="31">
        <v>0</v>
      </c>
      <c r="I15" s="30">
        <v>0</v>
      </c>
      <c r="J15" s="32">
        <v>0</v>
      </c>
      <c r="K15" s="33">
        <v>0</v>
      </c>
      <c r="L15" s="31">
        <v>0</v>
      </c>
      <c r="M15" s="30">
        <v>0</v>
      </c>
      <c r="N15" s="32">
        <v>0</v>
      </c>
      <c r="O15" s="33">
        <v>0</v>
      </c>
      <c r="P15" s="31">
        <v>0</v>
      </c>
      <c r="Q15" s="30">
        <v>0</v>
      </c>
      <c r="R15" s="32">
        <v>0</v>
      </c>
      <c r="S15" s="33">
        <v>0</v>
      </c>
      <c r="T15" s="31">
        <v>0</v>
      </c>
      <c r="U15" s="30">
        <v>0</v>
      </c>
      <c r="V15" s="32">
        <v>0</v>
      </c>
      <c r="W15" s="33">
        <v>0</v>
      </c>
      <c r="X15" s="32">
        <v>0</v>
      </c>
    </row>
    <row r="16" spans="1:24" x14ac:dyDescent="0.3">
      <c r="A16" s="29"/>
      <c r="B16" s="34"/>
      <c r="C16" s="35"/>
      <c r="D16" s="23" t="s">
        <v>24</v>
      </c>
      <c r="E16" s="23" t="s">
        <v>17</v>
      </c>
      <c r="F16" s="23" t="s">
        <v>18</v>
      </c>
      <c r="G16" s="30">
        <v>0</v>
      </c>
      <c r="H16" s="31">
        <v>0</v>
      </c>
      <c r="I16" s="30">
        <v>0</v>
      </c>
      <c r="J16" s="32">
        <v>0</v>
      </c>
      <c r="K16" s="33">
        <v>0</v>
      </c>
      <c r="L16" s="31">
        <v>0</v>
      </c>
      <c r="M16" s="30">
        <v>0</v>
      </c>
      <c r="N16" s="32">
        <v>0</v>
      </c>
      <c r="O16" s="33">
        <v>0</v>
      </c>
      <c r="P16" s="31">
        <v>0</v>
      </c>
      <c r="Q16" s="30">
        <v>0</v>
      </c>
      <c r="R16" s="32">
        <v>0</v>
      </c>
      <c r="S16" s="33">
        <v>0</v>
      </c>
      <c r="T16" s="31">
        <v>0</v>
      </c>
      <c r="U16" s="30">
        <v>0</v>
      </c>
      <c r="V16" s="32">
        <v>0</v>
      </c>
      <c r="W16" s="33">
        <v>0</v>
      </c>
      <c r="X16" s="32">
        <v>0</v>
      </c>
    </row>
    <row r="17" spans="1:24" x14ac:dyDescent="0.3">
      <c r="A17" s="29"/>
      <c r="B17" s="34"/>
      <c r="C17" s="35"/>
      <c r="D17" s="23"/>
      <c r="E17" s="23" t="s">
        <v>17</v>
      </c>
      <c r="F17" s="23" t="s">
        <v>19</v>
      </c>
      <c r="G17" s="30">
        <v>0</v>
      </c>
      <c r="H17" s="31">
        <v>0</v>
      </c>
      <c r="I17" s="30">
        <v>0</v>
      </c>
      <c r="J17" s="32">
        <v>0</v>
      </c>
      <c r="K17" s="33">
        <v>0</v>
      </c>
      <c r="L17" s="31">
        <v>0</v>
      </c>
      <c r="M17" s="30">
        <v>0</v>
      </c>
      <c r="N17" s="32">
        <v>0</v>
      </c>
      <c r="O17" s="33">
        <v>0</v>
      </c>
      <c r="P17" s="31">
        <v>0</v>
      </c>
      <c r="Q17" s="30">
        <v>0</v>
      </c>
      <c r="R17" s="32">
        <v>0</v>
      </c>
      <c r="S17" s="33">
        <v>0</v>
      </c>
      <c r="T17" s="31">
        <v>0</v>
      </c>
      <c r="U17" s="30">
        <v>0</v>
      </c>
      <c r="V17" s="32">
        <v>0</v>
      </c>
      <c r="W17" s="33">
        <v>0</v>
      </c>
      <c r="X17" s="32">
        <v>0</v>
      </c>
    </row>
    <row r="18" spans="1:24" x14ac:dyDescent="0.3">
      <c r="A18" s="29"/>
      <c r="B18" s="34"/>
      <c r="C18" s="35"/>
      <c r="D18" s="23" t="s">
        <v>25</v>
      </c>
      <c r="E18" s="23" t="s">
        <v>17</v>
      </c>
      <c r="F18" s="23" t="s">
        <v>18</v>
      </c>
      <c r="G18" s="30">
        <v>0</v>
      </c>
      <c r="H18" s="31">
        <v>0</v>
      </c>
      <c r="I18" s="30">
        <v>0</v>
      </c>
      <c r="J18" s="32">
        <v>0</v>
      </c>
      <c r="K18" s="33">
        <v>0</v>
      </c>
      <c r="L18" s="31">
        <v>0</v>
      </c>
      <c r="M18" s="30">
        <v>0</v>
      </c>
      <c r="N18" s="32">
        <v>0</v>
      </c>
      <c r="O18" s="33">
        <v>0</v>
      </c>
      <c r="P18" s="31">
        <v>0</v>
      </c>
      <c r="Q18" s="30">
        <v>0</v>
      </c>
      <c r="R18" s="32">
        <v>0</v>
      </c>
      <c r="S18" s="33">
        <v>0</v>
      </c>
      <c r="T18" s="31">
        <v>0</v>
      </c>
      <c r="U18" s="30">
        <v>0</v>
      </c>
      <c r="V18" s="32">
        <v>0</v>
      </c>
      <c r="W18" s="33">
        <v>0</v>
      </c>
      <c r="X18" s="32">
        <v>0</v>
      </c>
    </row>
    <row r="19" spans="1:24" x14ac:dyDescent="0.3">
      <c r="A19" s="29"/>
      <c r="B19" s="34"/>
      <c r="C19" s="35"/>
      <c r="D19" s="23"/>
      <c r="E19" s="23" t="s">
        <v>17</v>
      </c>
      <c r="F19" s="23" t="s">
        <v>19</v>
      </c>
      <c r="G19" s="30">
        <v>2.3689999999999993</v>
      </c>
      <c r="H19" s="31">
        <v>3.4919421288078162E-4</v>
      </c>
      <c r="I19" s="30">
        <v>1.4313671425858292</v>
      </c>
      <c r="J19" s="32">
        <v>7.2855349802025183E-4</v>
      </c>
      <c r="K19" s="33">
        <v>0.92704158442822071</v>
      </c>
      <c r="L19" s="31">
        <v>1.3816049044836937E-3</v>
      </c>
      <c r="M19" s="30">
        <v>0</v>
      </c>
      <c r="N19" s="32">
        <v>0</v>
      </c>
      <c r="O19" s="33">
        <v>0</v>
      </c>
      <c r="P19" s="31">
        <v>0</v>
      </c>
      <c r="Q19" s="30">
        <v>0</v>
      </c>
      <c r="R19" s="32">
        <v>0</v>
      </c>
      <c r="S19" s="33">
        <v>0</v>
      </c>
      <c r="T19" s="31">
        <v>0</v>
      </c>
      <c r="U19" s="30">
        <v>0</v>
      </c>
      <c r="V19" s="32">
        <v>0</v>
      </c>
      <c r="W19" s="33">
        <v>0</v>
      </c>
      <c r="X19" s="32">
        <v>0</v>
      </c>
    </row>
    <row r="20" spans="1:24" x14ac:dyDescent="0.3">
      <c r="A20" s="29"/>
      <c r="B20" s="34"/>
      <c r="C20" s="35"/>
      <c r="D20" s="23" t="s">
        <v>26</v>
      </c>
      <c r="E20" s="23" t="s">
        <v>17</v>
      </c>
      <c r="F20" s="23" t="s">
        <v>18</v>
      </c>
      <c r="G20" s="30">
        <v>0</v>
      </c>
      <c r="H20" s="31">
        <v>0</v>
      </c>
      <c r="I20" s="30">
        <v>0</v>
      </c>
      <c r="J20" s="32">
        <v>0</v>
      </c>
      <c r="K20" s="33">
        <v>0</v>
      </c>
      <c r="L20" s="31">
        <v>0</v>
      </c>
      <c r="M20" s="30">
        <v>0</v>
      </c>
      <c r="N20" s="32">
        <v>0</v>
      </c>
      <c r="O20" s="33">
        <v>0</v>
      </c>
      <c r="P20" s="31">
        <v>0</v>
      </c>
      <c r="Q20" s="30">
        <v>0</v>
      </c>
      <c r="R20" s="32">
        <v>0</v>
      </c>
      <c r="S20" s="33">
        <v>0</v>
      </c>
      <c r="T20" s="31">
        <v>0</v>
      </c>
      <c r="U20" s="30">
        <v>0</v>
      </c>
      <c r="V20" s="32">
        <v>0</v>
      </c>
      <c r="W20" s="33">
        <v>0</v>
      </c>
      <c r="X20" s="32">
        <v>0</v>
      </c>
    </row>
    <row r="21" spans="1:24" x14ac:dyDescent="0.3">
      <c r="A21" s="29"/>
      <c r="B21" s="34"/>
      <c r="C21" s="35"/>
      <c r="D21" s="23"/>
      <c r="E21" s="23" t="s">
        <v>17</v>
      </c>
      <c r="F21" s="23" t="s">
        <v>19</v>
      </c>
      <c r="G21" s="30">
        <v>4.0000000000000001E-3</v>
      </c>
      <c r="H21" s="31">
        <v>5.8960610026303373E-7</v>
      </c>
      <c r="I21" s="30">
        <v>2.2330000000000002E-3</v>
      </c>
      <c r="J21" s="32">
        <v>1.1365776904311404E-6</v>
      </c>
      <c r="K21" s="33">
        <v>1.6282180475661239E-3</v>
      </c>
      <c r="L21" s="31">
        <v>2.426594532405682E-6</v>
      </c>
      <c r="M21" s="30">
        <v>0</v>
      </c>
      <c r="N21" s="32">
        <v>0</v>
      </c>
      <c r="O21" s="33">
        <v>0</v>
      </c>
      <c r="P21" s="31">
        <v>0</v>
      </c>
      <c r="Q21" s="30">
        <v>48.300202576022151</v>
      </c>
      <c r="R21" s="32">
        <v>1.7731035137306737E-3</v>
      </c>
      <c r="S21" s="33">
        <v>47.405000000000015</v>
      </c>
      <c r="T21" s="31">
        <v>2.1604239911543707E-3</v>
      </c>
      <c r="U21" s="30">
        <v>0</v>
      </c>
      <c r="V21" s="32">
        <v>0</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1.9703761755485896E-2</v>
      </c>
      <c r="H24" s="31">
        <v>2.9043645322909865E-6</v>
      </c>
      <c r="I24" s="30">
        <v>1.2819413879543998E-2</v>
      </c>
      <c r="J24" s="32">
        <v>6.5249708105208338E-6</v>
      </c>
      <c r="K24" s="33">
        <v>9.2472088183698353E-3</v>
      </c>
      <c r="L24" s="31">
        <v>1.378146274217524E-5</v>
      </c>
      <c r="M24" s="30">
        <v>4.8000000000000001E-2</v>
      </c>
      <c r="N24" s="32">
        <v>2.9139316021503648E-4</v>
      </c>
      <c r="O24" s="33">
        <v>7.3999999999999996E-2</v>
      </c>
      <c r="P24" s="31">
        <v>1.5126424513507391E-5</v>
      </c>
      <c r="Q24" s="30">
        <v>0</v>
      </c>
      <c r="R24" s="32">
        <v>0</v>
      </c>
      <c r="S24" s="33">
        <v>0</v>
      </c>
      <c r="T24" s="31">
        <v>0</v>
      </c>
      <c r="U24" s="30">
        <v>0</v>
      </c>
      <c r="V24" s="32">
        <v>0</v>
      </c>
      <c r="W24" s="33">
        <v>0</v>
      </c>
      <c r="X24" s="32">
        <v>0</v>
      </c>
    </row>
    <row r="25" spans="1:24" x14ac:dyDescent="0.3">
      <c r="A25" s="29"/>
      <c r="B25" s="34"/>
      <c r="C25" s="35"/>
      <c r="D25" s="23"/>
      <c r="E25" s="23" t="s">
        <v>17</v>
      </c>
      <c r="F25" s="23" t="s">
        <v>19</v>
      </c>
      <c r="G25" s="30">
        <v>6.2962382445141086E-3</v>
      </c>
      <c r="H25" s="31">
        <v>9.2807511941873318E-7</v>
      </c>
      <c r="I25" s="30">
        <v>3.6138049409201018E-3</v>
      </c>
      <c r="J25" s="32">
        <v>1.8393954650334136E-6</v>
      </c>
      <c r="K25" s="33">
        <v>2.5029401265195717E-3</v>
      </c>
      <c r="L25" s="31">
        <v>3.7302257121090665E-6</v>
      </c>
      <c r="M25" s="30">
        <v>0</v>
      </c>
      <c r="N25" s="32">
        <v>0</v>
      </c>
      <c r="O25" s="33">
        <v>0</v>
      </c>
      <c r="P25" s="31">
        <v>0</v>
      </c>
      <c r="Q25" s="30">
        <v>0</v>
      </c>
      <c r="R25" s="32">
        <v>0</v>
      </c>
      <c r="S25" s="33">
        <v>0</v>
      </c>
      <c r="T25" s="31">
        <v>0</v>
      </c>
      <c r="U25" s="30">
        <v>8.0000000000000002E-3</v>
      </c>
      <c r="V25" s="32">
        <v>2.728673097006744E-7</v>
      </c>
      <c r="W25" s="33">
        <v>0</v>
      </c>
      <c r="X25" s="32">
        <v>0</v>
      </c>
    </row>
    <row r="26" spans="1:24" x14ac:dyDescent="0.3">
      <c r="A26" s="29"/>
      <c r="B26" s="34"/>
      <c r="C26" s="35"/>
      <c r="D26" s="23" t="s">
        <v>29</v>
      </c>
      <c r="E26" s="23" t="s">
        <v>17</v>
      </c>
      <c r="F26" s="23" t="s">
        <v>18</v>
      </c>
      <c r="G26" s="30">
        <v>0</v>
      </c>
      <c r="H26" s="31">
        <v>0</v>
      </c>
      <c r="I26" s="30">
        <v>0</v>
      </c>
      <c r="J26" s="32">
        <v>0</v>
      </c>
      <c r="K26" s="33">
        <v>0</v>
      </c>
      <c r="L26" s="31">
        <v>0</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0</v>
      </c>
      <c r="H28" s="31">
        <v>0</v>
      </c>
      <c r="I28" s="30">
        <v>0</v>
      </c>
      <c r="J28" s="32">
        <v>0</v>
      </c>
      <c r="K28" s="33">
        <v>0</v>
      </c>
      <c r="L28" s="31">
        <v>0</v>
      </c>
      <c r="M28" s="30">
        <v>0</v>
      </c>
      <c r="N28" s="32">
        <v>0</v>
      </c>
      <c r="O28" s="33">
        <v>0</v>
      </c>
      <c r="P28" s="31">
        <v>0</v>
      </c>
      <c r="Q28" s="30">
        <v>0</v>
      </c>
      <c r="R28" s="32">
        <v>0</v>
      </c>
      <c r="S28" s="33">
        <v>0</v>
      </c>
      <c r="T28" s="31">
        <v>0</v>
      </c>
      <c r="U28" s="30">
        <v>0</v>
      </c>
      <c r="V28" s="32">
        <v>0</v>
      </c>
      <c r="W28" s="33">
        <v>0</v>
      </c>
      <c r="X28" s="32">
        <v>0</v>
      </c>
    </row>
    <row r="29" spans="1:24" x14ac:dyDescent="0.3">
      <c r="A29" s="29"/>
      <c r="B29" s="34"/>
      <c r="C29" s="35"/>
      <c r="D29" s="23"/>
      <c r="E29" s="23" t="s">
        <v>17</v>
      </c>
      <c r="F29" s="23" t="s">
        <v>19</v>
      </c>
      <c r="G29" s="30">
        <v>0</v>
      </c>
      <c r="H29" s="31">
        <v>0</v>
      </c>
      <c r="I29" s="30">
        <v>0</v>
      </c>
      <c r="J29" s="32">
        <v>0</v>
      </c>
      <c r="K29" s="33">
        <v>0</v>
      </c>
      <c r="L29" s="31">
        <v>0</v>
      </c>
      <c r="M29" s="30">
        <v>0</v>
      </c>
      <c r="N29" s="32">
        <v>0</v>
      </c>
      <c r="O29" s="33">
        <v>0</v>
      </c>
      <c r="P29" s="31">
        <v>0</v>
      </c>
      <c r="Q29" s="30">
        <v>0</v>
      </c>
      <c r="R29" s="32">
        <v>0</v>
      </c>
      <c r="S29" s="33">
        <v>0</v>
      </c>
      <c r="T29" s="31">
        <v>0</v>
      </c>
      <c r="U29" s="30">
        <v>0</v>
      </c>
      <c r="V29" s="32">
        <v>0</v>
      </c>
      <c r="W29" s="33">
        <v>0</v>
      </c>
      <c r="X29" s="32">
        <v>0</v>
      </c>
    </row>
    <row r="30" spans="1:24" x14ac:dyDescent="0.3">
      <c r="A30" s="29"/>
      <c r="B30" s="34"/>
      <c r="C30" s="35"/>
      <c r="D30" s="23" t="s">
        <v>31</v>
      </c>
      <c r="E30" s="23" t="s">
        <v>17</v>
      </c>
      <c r="F30" s="23" t="s">
        <v>18</v>
      </c>
      <c r="G30" s="30">
        <v>0.56186696230598687</v>
      </c>
      <c r="H30" s="31">
        <v>8.2820047127967473E-5</v>
      </c>
      <c r="I30" s="30">
        <v>0.42079118357137535</v>
      </c>
      <c r="J30" s="32">
        <v>2.1417907370234652E-4</v>
      </c>
      <c r="K30" s="33">
        <v>0.3409308585308618</v>
      </c>
      <c r="L30" s="31">
        <v>5.0810206807130149E-4</v>
      </c>
      <c r="M30" s="30">
        <v>1.0999999999999999E-2</v>
      </c>
      <c r="N30" s="32">
        <v>6.6777599215945852E-5</v>
      </c>
      <c r="O30" s="33">
        <v>3.6629999999999994</v>
      </c>
      <c r="P30" s="31">
        <v>7.487580134186157E-4</v>
      </c>
      <c r="Q30" s="30">
        <v>0</v>
      </c>
      <c r="R30" s="32">
        <v>0</v>
      </c>
      <c r="S30" s="33">
        <v>0</v>
      </c>
      <c r="T30" s="31">
        <v>0</v>
      </c>
      <c r="U30" s="30">
        <v>0.35299999999999998</v>
      </c>
      <c r="V30" s="32">
        <v>1.2040270040542256E-5</v>
      </c>
      <c r="W30" s="33">
        <v>0</v>
      </c>
      <c r="X30" s="32">
        <v>0</v>
      </c>
    </row>
    <row r="31" spans="1:24" x14ac:dyDescent="0.3">
      <c r="A31" s="29"/>
      <c r="B31" s="34"/>
      <c r="C31" s="35"/>
      <c r="D31" s="23"/>
      <c r="E31" s="23" t="s">
        <v>17</v>
      </c>
      <c r="F31" s="23" t="s">
        <v>19</v>
      </c>
      <c r="G31" s="30">
        <v>1.3303769401330377E-4</v>
      </c>
      <c r="H31" s="31">
        <v>1.9609958988792697E-8</v>
      </c>
      <c r="I31" s="30">
        <v>1.018270509977827E-4</v>
      </c>
      <c r="J31" s="32">
        <v>5.182908842206619E-8</v>
      </c>
      <c r="K31" s="33">
        <v>7.3174030600284975E-5</v>
      </c>
      <c r="L31" s="31">
        <v>1.0905400713016387E-7</v>
      </c>
      <c r="M31" s="30">
        <v>0</v>
      </c>
      <c r="N31" s="32">
        <v>0</v>
      </c>
      <c r="O31" s="33">
        <v>0</v>
      </c>
      <c r="P31" s="31">
        <v>0</v>
      </c>
      <c r="Q31" s="30">
        <v>1.8148427755279231</v>
      </c>
      <c r="R31" s="32">
        <v>6.6622993911722537E-5</v>
      </c>
      <c r="S31" s="33">
        <v>1.4670000000000001</v>
      </c>
      <c r="T31" s="31">
        <v>6.6856702774463893E-5</v>
      </c>
      <c r="U31" s="30">
        <v>0</v>
      </c>
      <c r="V31" s="32">
        <v>0</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0</v>
      </c>
      <c r="H34" s="31">
        <v>0</v>
      </c>
      <c r="I34" s="30">
        <v>0</v>
      </c>
      <c r="J34" s="32">
        <v>0</v>
      </c>
      <c r="K34" s="33">
        <v>0</v>
      </c>
      <c r="L34" s="31">
        <v>0</v>
      </c>
      <c r="M34" s="30">
        <v>0</v>
      </c>
      <c r="N34" s="32">
        <v>0</v>
      </c>
      <c r="O34" s="33">
        <v>0</v>
      </c>
      <c r="P34" s="31">
        <v>0</v>
      </c>
      <c r="Q34" s="30">
        <v>0</v>
      </c>
      <c r="R34" s="32">
        <v>0</v>
      </c>
      <c r="S34" s="33">
        <v>0</v>
      </c>
      <c r="T34" s="31">
        <v>0</v>
      </c>
      <c r="U34" s="30">
        <v>0</v>
      </c>
      <c r="V34" s="32">
        <v>0</v>
      </c>
      <c r="W34" s="33">
        <v>0</v>
      </c>
      <c r="X34" s="32">
        <v>0</v>
      </c>
    </row>
    <row r="35" spans="1:24" x14ac:dyDescent="0.3">
      <c r="A35" s="29"/>
      <c r="B35" s="34"/>
      <c r="C35" s="35"/>
      <c r="D35" s="23"/>
      <c r="E35" s="23" t="s">
        <v>17</v>
      </c>
      <c r="F35" s="23" t="s">
        <v>19</v>
      </c>
      <c r="G35" s="30">
        <v>0</v>
      </c>
      <c r="H35" s="31">
        <v>0</v>
      </c>
      <c r="I35" s="30">
        <v>0</v>
      </c>
      <c r="J35" s="32">
        <v>0</v>
      </c>
      <c r="K35" s="33">
        <v>0</v>
      </c>
      <c r="L35" s="31">
        <v>0</v>
      </c>
      <c r="M35" s="30">
        <v>0</v>
      </c>
      <c r="N35" s="32">
        <v>0</v>
      </c>
      <c r="O35" s="33">
        <v>0</v>
      </c>
      <c r="P35" s="31">
        <v>0</v>
      </c>
      <c r="Q35" s="30">
        <v>0</v>
      </c>
      <c r="R35" s="32">
        <v>0</v>
      </c>
      <c r="S35" s="33">
        <v>0</v>
      </c>
      <c r="T35" s="31">
        <v>0</v>
      </c>
      <c r="U35" s="30">
        <v>0</v>
      </c>
      <c r="V35" s="32">
        <v>0</v>
      </c>
      <c r="W35" s="33">
        <v>0</v>
      </c>
      <c r="X35" s="32">
        <v>0</v>
      </c>
    </row>
    <row r="36" spans="1:24" x14ac:dyDescent="0.3">
      <c r="A36" s="29"/>
      <c r="B36" s="34"/>
      <c r="C36" s="35"/>
      <c r="D36" s="23" t="s">
        <v>34</v>
      </c>
      <c r="E36" s="23" t="s">
        <v>17</v>
      </c>
      <c r="F36" s="23" t="s">
        <v>18</v>
      </c>
      <c r="G36" s="30">
        <v>0</v>
      </c>
      <c r="H36" s="31">
        <v>0</v>
      </c>
      <c r="I36" s="30">
        <v>0</v>
      </c>
      <c r="J36" s="32">
        <v>0</v>
      </c>
      <c r="K36" s="33">
        <v>0</v>
      </c>
      <c r="L36" s="31">
        <v>0</v>
      </c>
      <c r="M36" s="30">
        <v>0</v>
      </c>
      <c r="N36" s="32">
        <v>0</v>
      </c>
      <c r="O36" s="33">
        <v>0</v>
      </c>
      <c r="P36" s="31">
        <v>0</v>
      </c>
      <c r="Q36" s="30">
        <v>0</v>
      </c>
      <c r="R36" s="32">
        <v>0</v>
      </c>
      <c r="S36" s="33">
        <v>0</v>
      </c>
      <c r="T36" s="31">
        <v>0</v>
      </c>
      <c r="U36" s="30">
        <v>0</v>
      </c>
      <c r="V36" s="32">
        <v>0</v>
      </c>
      <c r="W36" s="33">
        <v>0</v>
      </c>
      <c r="X36" s="32">
        <v>0</v>
      </c>
    </row>
    <row r="37" spans="1:24" x14ac:dyDescent="0.3">
      <c r="A37" s="29"/>
      <c r="B37" s="34"/>
      <c r="C37" s="35"/>
      <c r="D37" s="23"/>
      <c r="E37" s="23" t="s">
        <v>17</v>
      </c>
      <c r="F37" s="23" t="s">
        <v>22</v>
      </c>
      <c r="G37" s="30">
        <v>0</v>
      </c>
      <c r="H37" s="31">
        <v>0</v>
      </c>
      <c r="I37" s="30">
        <v>0</v>
      </c>
      <c r="J37" s="32">
        <v>0</v>
      </c>
      <c r="K37" s="33">
        <v>0</v>
      </c>
      <c r="L37" s="31">
        <v>0</v>
      </c>
      <c r="M37" s="30">
        <v>0</v>
      </c>
      <c r="N37" s="32">
        <v>0</v>
      </c>
      <c r="O37" s="33">
        <v>0</v>
      </c>
      <c r="P37" s="31">
        <v>0</v>
      </c>
      <c r="Q37" s="30">
        <v>0</v>
      </c>
      <c r="R37" s="32">
        <v>0</v>
      </c>
      <c r="S37" s="33">
        <v>0</v>
      </c>
      <c r="T37" s="31">
        <v>0</v>
      </c>
      <c r="U37" s="30">
        <v>0</v>
      </c>
      <c r="V37" s="32">
        <v>0</v>
      </c>
      <c r="W37" s="33">
        <v>0</v>
      </c>
      <c r="X37" s="32">
        <v>0</v>
      </c>
    </row>
    <row r="38" spans="1:24" x14ac:dyDescent="0.3">
      <c r="A38" s="29"/>
      <c r="B38" s="34"/>
      <c r="C38" s="35"/>
      <c r="D38" s="23" t="s">
        <v>35</v>
      </c>
      <c r="E38" s="23" t="s">
        <v>17</v>
      </c>
      <c r="F38" s="23" t="s">
        <v>18</v>
      </c>
      <c r="G38" s="30">
        <v>1.1243895431678734</v>
      </c>
      <c r="H38" s="31">
        <v>1.6573673343093595E-4</v>
      </c>
      <c r="I38" s="30">
        <v>0.82504722323998958</v>
      </c>
      <c r="J38" s="32">
        <v>4.1994190214363314E-4</v>
      </c>
      <c r="K38" s="33">
        <v>0.74756645568640911</v>
      </c>
      <c r="L38" s="31">
        <v>1.1141263768020386E-3</v>
      </c>
      <c r="M38" s="30">
        <v>7.1999999999999995E-2</v>
      </c>
      <c r="N38" s="32">
        <v>4.3708974032255471E-4</v>
      </c>
      <c r="O38" s="33">
        <v>0.17100000000000004</v>
      </c>
      <c r="P38" s="31">
        <v>3.4954305294726549E-5</v>
      </c>
      <c r="Q38" s="30">
        <v>0</v>
      </c>
      <c r="R38" s="32">
        <v>0</v>
      </c>
      <c r="S38" s="33">
        <v>0</v>
      </c>
      <c r="T38" s="31">
        <v>0</v>
      </c>
      <c r="U38" s="30">
        <v>5.3470000000000004</v>
      </c>
      <c r="V38" s="32">
        <v>1.8237768812118824E-4</v>
      </c>
      <c r="W38" s="33">
        <v>0</v>
      </c>
      <c r="X38" s="32">
        <v>0</v>
      </c>
    </row>
    <row r="39" spans="1:24" x14ac:dyDescent="0.3">
      <c r="A39" s="29"/>
      <c r="B39" s="34"/>
      <c r="C39" s="35"/>
      <c r="D39" s="23"/>
      <c r="E39" s="23" t="s">
        <v>17</v>
      </c>
      <c r="F39" s="23" t="s">
        <v>19</v>
      </c>
      <c r="G39" s="30">
        <v>0.25161045683212652</v>
      </c>
      <c r="H39" s="31">
        <v>3.7087765059547628E-5</v>
      </c>
      <c r="I39" s="30">
        <v>0.18791692981196056</v>
      </c>
      <c r="J39" s="32">
        <v>9.5648092287769294E-5</v>
      </c>
      <c r="K39" s="33">
        <v>0.16417986680351238</v>
      </c>
      <c r="L39" s="31">
        <v>2.4468342413476218E-4</v>
      </c>
      <c r="M39" s="30">
        <v>0</v>
      </c>
      <c r="N39" s="32">
        <v>0</v>
      </c>
      <c r="O39" s="33">
        <v>0</v>
      </c>
      <c r="P39" s="31">
        <v>0</v>
      </c>
      <c r="Q39" s="30">
        <v>0</v>
      </c>
      <c r="R39" s="32">
        <v>0</v>
      </c>
      <c r="S39" s="33">
        <v>0</v>
      </c>
      <c r="T39" s="31">
        <v>0</v>
      </c>
      <c r="U39" s="30">
        <v>0</v>
      </c>
      <c r="V39" s="32">
        <v>0</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0</v>
      </c>
      <c r="H41" s="31">
        <v>0</v>
      </c>
      <c r="I41" s="30">
        <v>0</v>
      </c>
      <c r="J41" s="32">
        <v>0</v>
      </c>
      <c r="K41" s="33">
        <v>0</v>
      </c>
      <c r="L41" s="31">
        <v>0</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0</v>
      </c>
      <c r="H42" s="31">
        <v>0</v>
      </c>
      <c r="I42" s="30">
        <v>0</v>
      </c>
      <c r="J42" s="32">
        <v>0</v>
      </c>
      <c r="K42" s="33">
        <v>0</v>
      </c>
      <c r="L42" s="31">
        <v>0</v>
      </c>
      <c r="M42" s="30">
        <v>0</v>
      </c>
      <c r="N42" s="32">
        <v>0</v>
      </c>
      <c r="O42" s="33">
        <v>0</v>
      </c>
      <c r="P42" s="31">
        <v>0</v>
      </c>
      <c r="Q42" s="30">
        <v>0</v>
      </c>
      <c r="R42" s="32">
        <v>0</v>
      </c>
      <c r="S42" s="33">
        <v>0</v>
      </c>
      <c r="T42" s="31">
        <v>0</v>
      </c>
      <c r="U42" s="30">
        <v>0</v>
      </c>
      <c r="V42" s="32">
        <v>0</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0.23763506972258949</v>
      </c>
      <c r="R43" s="32">
        <v>8.7235985490448067E-6</v>
      </c>
      <c r="S43" s="33">
        <v>0.23763506972258949</v>
      </c>
      <c r="T43" s="31">
        <v>1.08299231255843E-5</v>
      </c>
      <c r="U43" s="30">
        <v>0</v>
      </c>
      <c r="V43" s="32">
        <v>0</v>
      </c>
      <c r="W43" s="33">
        <v>0</v>
      </c>
      <c r="X43" s="32">
        <v>0</v>
      </c>
    </row>
    <row r="44" spans="1:24" x14ac:dyDescent="0.3">
      <c r="A44" s="29"/>
      <c r="B44" s="34"/>
      <c r="C44" s="35"/>
      <c r="D44" s="23"/>
      <c r="E44" s="23" t="s">
        <v>17</v>
      </c>
      <c r="F44" s="23" t="s">
        <v>19</v>
      </c>
      <c r="G44" s="30">
        <v>0</v>
      </c>
      <c r="H44" s="31">
        <v>0</v>
      </c>
      <c r="I44" s="30">
        <v>0</v>
      </c>
      <c r="J44" s="32">
        <v>0</v>
      </c>
      <c r="K44" s="33">
        <v>0</v>
      </c>
      <c r="L44" s="31">
        <v>0</v>
      </c>
      <c r="M44" s="30">
        <v>0</v>
      </c>
      <c r="N44" s="32">
        <v>0</v>
      </c>
      <c r="O44" s="33">
        <v>0</v>
      </c>
      <c r="P44" s="31">
        <v>0</v>
      </c>
      <c r="Q44" s="30">
        <v>0</v>
      </c>
      <c r="R44" s="32">
        <v>0</v>
      </c>
      <c r="S44" s="33">
        <v>0</v>
      </c>
      <c r="T44" s="31">
        <v>0</v>
      </c>
      <c r="U44" s="30">
        <v>0</v>
      </c>
      <c r="V44" s="32">
        <v>0</v>
      </c>
      <c r="W44" s="33">
        <v>0</v>
      </c>
      <c r="X44" s="32">
        <v>0</v>
      </c>
    </row>
    <row r="45" spans="1:24" x14ac:dyDescent="0.3">
      <c r="A45" s="29"/>
      <c r="B45" s="34"/>
      <c r="C45" s="35"/>
      <c r="D45" s="23" t="s">
        <v>38</v>
      </c>
      <c r="E45" s="23" t="s">
        <v>17</v>
      </c>
      <c r="F45" s="23" t="s">
        <v>18</v>
      </c>
      <c r="G45" s="30">
        <v>6.522945666816346E-2</v>
      </c>
      <c r="H45" s="31">
        <v>9.6149213920980997E-6</v>
      </c>
      <c r="I45" s="30">
        <v>4.7269612932195788E-2</v>
      </c>
      <c r="J45" s="32">
        <v>2.405982422483164E-5</v>
      </c>
      <c r="K45" s="33">
        <v>3.7177795474144154E-2</v>
      </c>
      <c r="L45" s="31">
        <v>5.5407465455446721E-5</v>
      </c>
      <c r="M45" s="30">
        <v>1E-3</v>
      </c>
      <c r="N45" s="32">
        <v>6.0706908378132599E-6</v>
      </c>
      <c r="O45" s="33">
        <v>0.18799999999999997</v>
      </c>
      <c r="P45" s="31">
        <v>3.8429294709991743E-5</v>
      </c>
      <c r="Q45" s="30">
        <v>0</v>
      </c>
      <c r="R45" s="32">
        <v>0</v>
      </c>
      <c r="S45" s="33">
        <v>0</v>
      </c>
      <c r="T45" s="31">
        <v>0</v>
      </c>
      <c r="U45" s="30">
        <v>7.8E-2</v>
      </c>
      <c r="V45" s="32">
        <v>2.6604562695815752E-6</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7.7054333183655135E-4</v>
      </c>
      <c r="H47" s="31">
        <v>1.1357926224195844E-7</v>
      </c>
      <c r="I47" s="30">
        <v>5.4092141894925905E-4</v>
      </c>
      <c r="J47" s="32">
        <v>2.7532432469954505E-7</v>
      </c>
      <c r="K47" s="33">
        <v>4.2933102943316605E-4</v>
      </c>
      <c r="L47" s="31">
        <v>6.3984816417674201E-7</v>
      </c>
      <c r="M47" s="30">
        <v>0</v>
      </c>
      <c r="N47" s="32">
        <v>0</v>
      </c>
      <c r="O47" s="33">
        <v>0</v>
      </c>
      <c r="P47" s="31">
        <v>0</v>
      </c>
      <c r="Q47" s="30">
        <v>0.33600090490951134</v>
      </c>
      <c r="R47" s="32">
        <v>1.2334614625560558E-5</v>
      </c>
      <c r="S47" s="33">
        <v>0.29499999999999998</v>
      </c>
      <c r="T47" s="31">
        <v>1.3444258567462062E-5</v>
      </c>
      <c r="U47" s="30">
        <v>0</v>
      </c>
      <c r="V47" s="32">
        <v>0</v>
      </c>
      <c r="W47" s="33">
        <v>0</v>
      </c>
      <c r="X47" s="32">
        <v>0</v>
      </c>
    </row>
    <row r="48" spans="1:24" x14ac:dyDescent="0.3">
      <c r="A48" s="29"/>
      <c r="B48" s="34"/>
      <c r="C48" s="35"/>
      <c r="D48" s="23" t="s">
        <v>39</v>
      </c>
      <c r="E48" s="23" t="s">
        <v>17</v>
      </c>
      <c r="F48" s="23" t="s">
        <v>18</v>
      </c>
      <c r="G48" s="30">
        <v>0</v>
      </c>
      <c r="H48" s="31">
        <v>0</v>
      </c>
      <c r="I48" s="30">
        <v>0</v>
      </c>
      <c r="J48" s="32">
        <v>0</v>
      </c>
      <c r="K48" s="33">
        <v>0</v>
      </c>
      <c r="L48" s="31">
        <v>0</v>
      </c>
      <c r="M48" s="30">
        <v>0</v>
      </c>
      <c r="N48" s="32">
        <v>0</v>
      </c>
      <c r="O48" s="33">
        <v>0</v>
      </c>
      <c r="P48" s="31">
        <v>0</v>
      </c>
      <c r="Q48" s="30">
        <v>0</v>
      </c>
      <c r="R48" s="32">
        <v>0</v>
      </c>
      <c r="S48" s="33">
        <v>0</v>
      </c>
      <c r="T48" s="31">
        <v>0</v>
      </c>
      <c r="U48" s="30">
        <v>0</v>
      </c>
      <c r="V48" s="32">
        <v>0</v>
      </c>
      <c r="W48" s="33">
        <v>0</v>
      </c>
      <c r="X48" s="32">
        <v>0</v>
      </c>
    </row>
    <row r="49" spans="1:24" x14ac:dyDescent="0.3">
      <c r="A49" s="29"/>
      <c r="B49" s="34"/>
      <c r="C49" s="35"/>
      <c r="D49" s="23"/>
      <c r="E49" s="23" t="s">
        <v>17</v>
      </c>
      <c r="F49" s="23" t="s">
        <v>22</v>
      </c>
      <c r="G49" s="30">
        <v>0</v>
      </c>
      <c r="H49" s="31">
        <v>0</v>
      </c>
      <c r="I49" s="30">
        <v>0</v>
      </c>
      <c r="J49" s="32">
        <v>0</v>
      </c>
      <c r="K49" s="33">
        <v>0</v>
      </c>
      <c r="L49" s="31">
        <v>0</v>
      </c>
      <c r="M49" s="30">
        <v>0</v>
      </c>
      <c r="N49" s="32">
        <v>0</v>
      </c>
      <c r="O49" s="33">
        <v>0</v>
      </c>
      <c r="P49" s="31">
        <v>0</v>
      </c>
      <c r="Q49" s="30">
        <v>0</v>
      </c>
      <c r="R49" s="32">
        <v>0</v>
      </c>
      <c r="S49" s="33">
        <v>0</v>
      </c>
      <c r="T49" s="31">
        <v>0</v>
      </c>
      <c r="U49" s="30">
        <v>0</v>
      </c>
      <c r="V49" s="32">
        <v>0</v>
      </c>
      <c r="W49" s="33">
        <v>0</v>
      </c>
      <c r="X49" s="32">
        <v>0</v>
      </c>
    </row>
    <row r="50" spans="1:24" x14ac:dyDescent="0.3">
      <c r="A50" s="29"/>
      <c r="B50" s="34"/>
      <c r="C50" s="35"/>
      <c r="D50" s="23" t="s">
        <v>40</v>
      </c>
      <c r="E50" s="23" t="s">
        <v>17</v>
      </c>
      <c r="F50" s="23" t="s">
        <v>18</v>
      </c>
      <c r="G50" s="30">
        <v>0</v>
      </c>
      <c r="H50" s="31">
        <v>0</v>
      </c>
      <c r="I50" s="30">
        <v>0</v>
      </c>
      <c r="J50" s="32">
        <v>0</v>
      </c>
      <c r="K50" s="33">
        <v>0</v>
      </c>
      <c r="L50" s="31">
        <v>0</v>
      </c>
      <c r="M50" s="30">
        <v>0</v>
      </c>
      <c r="N50" s="32">
        <v>0</v>
      </c>
      <c r="O50" s="33">
        <v>0</v>
      </c>
      <c r="P50" s="31">
        <v>0</v>
      </c>
      <c r="Q50" s="30">
        <v>0</v>
      </c>
      <c r="R50" s="32">
        <v>0</v>
      </c>
      <c r="S50" s="33">
        <v>0</v>
      </c>
      <c r="T50" s="31">
        <v>0</v>
      </c>
      <c r="U50" s="30">
        <v>0</v>
      </c>
      <c r="V50" s="32">
        <v>0</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0</v>
      </c>
      <c r="R51" s="32">
        <v>0</v>
      </c>
      <c r="S51" s="33">
        <v>0</v>
      </c>
      <c r="T51" s="31">
        <v>0</v>
      </c>
      <c r="U51" s="30">
        <v>0</v>
      </c>
      <c r="V51" s="32">
        <v>0</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3.4759198210969586</v>
      </c>
      <c r="R54" s="32">
        <v>1.276012380803702E-4</v>
      </c>
      <c r="S54" s="33">
        <v>3.4759198210969586</v>
      </c>
      <c r="T54" s="31">
        <v>1.5841072825286098E-4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15.057757248339261</v>
      </c>
      <c r="R55" s="32">
        <v>5.5277122790346495E-4</v>
      </c>
      <c r="S55" s="33">
        <v>15.057757248339261</v>
      </c>
      <c r="T55" s="31">
        <v>6.8623858268728507E-4</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0.30020955034382873</v>
      </c>
      <c r="R56" s="32">
        <v>1.1020711719217535E-5</v>
      </c>
      <c r="S56" s="33">
        <v>0.30020955034382873</v>
      </c>
      <c r="T56" s="31">
        <v>1.3681677353369332E-5</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166.59100290766472</v>
      </c>
      <c r="R59" s="32">
        <v>6.1155663301117359E-3</v>
      </c>
      <c r="S59" s="33">
        <v>166.59100290766472</v>
      </c>
      <c r="T59" s="31">
        <v>7.5921780274693859E-3</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3.7440577016683396</v>
      </c>
      <c r="R60" s="32">
        <v>1.3744459675898231E-4</v>
      </c>
      <c r="S60" s="33">
        <v>3.7440577016683396</v>
      </c>
      <c r="T60" s="31">
        <v>1.7063077909398947E-4</v>
      </c>
      <c r="U60" s="30">
        <v>0</v>
      </c>
      <c r="V60" s="32">
        <v>0</v>
      </c>
      <c r="W60" s="33">
        <v>0</v>
      </c>
      <c r="X60" s="32">
        <v>0</v>
      </c>
    </row>
    <row r="61" spans="1:24" x14ac:dyDescent="0.3">
      <c r="A61" s="29"/>
      <c r="B61" s="34"/>
      <c r="C61" s="22"/>
      <c r="D61" s="23" t="s">
        <v>48</v>
      </c>
      <c r="E61" s="23"/>
      <c r="F61" s="23"/>
      <c r="G61" s="30">
        <v>78.435999999999993</v>
      </c>
      <c r="H61" s="31">
        <v>1.1561586020057827E-2</v>
      </c>
      <c r="I61" s="30">
        <v>41.551789988314319</v>
      </c>
      <c r="J61" s="32">
        <v>2.114950179050518E-2</v>
      </c>
      <c r="K61" s="33">
        <v>27.84883842630942</v>
      </c>
      <c r="L61" s="31">
        <v>4.1504170255419845E-2</v>
      </c>
      <c r="M61" s="30">
        <v>3.5999999999999997E-2</v>
      </c>
      <c r="N61" s="32">
        <v>2.1854487016127736E-4</v>
      </c>
      <c r="O61" s="33">
        <v>31.368000000000002</v>
      </c>
      <c r="P61" s="31">
        <v>6.4119687045905384E-3</v>
      </c>
      <c r="Q61" s="30">
        <v>0.50845300304348173</v>
      </c>
      <c r="R61" s="32">
        <v>1.8665342134835377E-5</v>
      </c>
      <c r="S61" s="33">
        <v>0.40400000000000008</v>
      </c>
      <c r="T61" s="31">
        <v>1.8411798173744659E-5</v>
      </c>
      <c r="U61" s="30">
        <v>12.775000000000002</v>
      </c>
      <c r="V61" s="32">
        <v>4.3573498517826445E-4</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10360.519872363566</v>
      </c>
      <c r="R63" s="32">
        <v>0.38033534457439178</v>
      </c>
      <c r="S63" s="33">
        <v>10360.519872363566</v>
      </c>
      <c r="T63" s="31">
        <v>0.47216782392333839</v>
      </c>
      <c r="U63" s="30">
        <v>0</v>
      </c>
      <c r="V63" s="32">
        <v>0</v>
      </c>
      <c r="W63" s="33">
        <v>0</v>
      </c>
      <c r="X63" s="32">
        <v>0</v>
      </c>
    </row>
    <row r="64" spans="1:24" x14ac:dyDescent="0.3">
      <c r="A64" s="29"/>
      <c r="B64" s="34"/>
      <c r="C64" s="22"/>
      <c r="D64" s="23" t="s">
        <v>51</v>
      </c>
      <c r="E64" s="23"/>
      <c r="F64" s="23"/>
      <c r="G64" s="30">
        <v>0.10100000000000002</v>
      </c>
      <c r="H64" s="31">
        <v>1.4887554031641604E-5</v>
      </c>
      <c r="I64" s="30">
        <v>5.5369672729328079E-2</v>
      </c>
      <c r="J64" s="32">
        <v>2.8182684617388177E-5</v>
      </c>
      <c r="K64" s="33">
        <v>4.6899739490279126E-2</v>
      </c>
      <c r="L64" s="31">
        <v>6.9896443899809024E-5</v>
      </c>
      <c r="M64" s="30">
        <v>9.9999999999999937E-4</v>
      </c>
      <c r="N64" s="32">
        <v>6.0706908378132565E-6</v>
      </c>
      <c r="O64" s="33">
        <v>0.31999999999999995</v>
      </c>
      <c r="P64" s="31">
        <v>6.5411565463815733E-5</v>
      </c>
      <c r="Q64" s="30">
        <v>835.26776551116677</v>
      </c>
      <c r="R64" s="32">
        <v>3.0662732886115155E-2</v>
      </c>
      <c r="S64" s="33">
        <v>828.04894945876447</v>
      </c>
      <c r="T64" s="31">
        <v>3.7737302315386287E-2</v>
      </c>
      <c r="U64" s="30">
        <v>0.02</v>
      </c>
      <c r="V64" s="32">
        <v>6.821682742516859E-7</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310.91375800244731</v>
      </c>
      <c r="R65" s="32">
        <v>1.1413663864321405E-2</v>
      </c>
      <c r="S65" s="33">
        <v>310.67099091272485</v>
      </c>
      <c r="T65" s="31">
        <v>1.4158444512679084E-2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20.706977950240343</v>
      </c>
      <c r="R66" s="32">
        <v>7.6015447977730857E-4</v>
      </c>
      <c r="S66" s="33">
        <v>20.706977950240343</v>
      </c>
      <c r="T66" s="31">
        <v>9.4369479902971785E-4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243.00085548003318</v>
      </c>
      <c r="H68" s="31">
        <v>3.5818696690040855E-2</v>
      </c>
      <c r="I68" s="30">
        <v>231.86019578320816</v>
      </c>
      <c r="J68" s="32">
        <v>0.11801483467361878</v>
      </c>
      <c r="K68" s="33">
        <v>160.33840711528975</v>
      </c>
      <c r="L68" s="31">
        <v>0.23895835242840688</v>
      </c>
      <c r="M68" s="30">
        <v>0</v>
      </c>
      <c r="N68" s="32">
        <v>0</v>
      </c>
      <c r="O68" s="33">
        <v>7.5882081666666696</v>
      </c>
      <c r="P68" s="31">
        <v>1.5511142976468066E-3</v>
      </c>
      <c r="Q68" s="30">
        <v>1103.0513042173918</v>
      </c>
      <c r="R68" s="32">
        <v>4.0493083652282588E-2</v>
      </c>
      <c r="S68" s="33">
        <v>490.71309411220852</v>
      </c>
      <c r="T68" s="31">
        <v>2.2363639727741955E-2</v>
      </c>
      <c r="U68" s="30">
        <v>376.69066895833311</v>
      </c>
      <c r="V68" s="32">
        <v>1.284832117850096E-2</v>
      </c>
      <c r="W68" s="33">
        <v>0</v>
      </c>
      <c r="X68" s="32">
        <v>0</v>
      </c>
    </row>
    <row r="69" spans="1:24" x14ac:dyDescent="0.3">
      <c r="A69" s="29"/>
      <c r="B69" s="34"/>
      <c r="C69" s="22"/>
      <c r="D69" s="23" t="s">
        <v>56</v>
      </c>
      <c r="E69" s="23"/>
      <c r="F69" s="23"/>
      <c r="G69" s="30">
        <v>1.2729999999999999</v>
      </c>
      <c r="H69" s="31">
        <v>1.8764214140871047E-4</v>
      </c>
      <c r="I69" s="30">
        <v>0.98927662955017637</v>
      </c>
      <c r="J69" s="32">
        <v>5.035332498036911E-4</v>
      </c>
      <c r="K69" s="33">
        <v>0.8271606375396745</v>
      </c>
      <c r="L69" s="31">
        <v>1.2327485765652392E-3</v>
      </c>
      <c r="M69" s="30">
        <v>0.19900000000000001</v>
      </c>
      <c r="N69" s="32">
        <v>1.2080674767248388E-3</v>
      </c>
      <c r="O69" s="33">
        <v>17.554000000000006</v>
      </c>
      <c r="P69" s="31">
        <v>3.5882331879744434E-3</v>
      </c>
      <c r="Q69" s="30">
        <v>1.4783291000053178</v>
      </c>
      <c r="R69" s="32">
        <v>5.4269555444287121E-5</v>
      </c>
      <c r="S69" s="33">
        <v>0.91100000000000014</v>
      </c>
      <c r="T69" s="31">
        <v>4.1517693406637091E-5</v>
      </c>
      <c r="U69" s="30">
        <v>4.4409999999999981</v>
      </c>
      <c r="V69" s="32">
        <v>1.5147546529758679E-4</v>
      </c>
      <c r="W69" s="33">
        <v>0</v>
      </c>
      <c r="X69" s="32">
        <v>0</v>
      </c>
    </row>
    <row r="70" spans="1:24" x14ac:dyDescent="0.3">
      <c r="A70" s="29"/>
      <c r="B70" s="34"/>
      <c r="C70" s="22"/>
      <c r="D70" s="23" t="s">
        <v>48</v>
      </c>
      <c r="E70" s="23"/>
      <c r="F70" s="23"/>
      <c r="G70" s="30">
        <v>19.829680891221873</v>
      </c>
      <c r="H70" s="31">
        <v>2.922925204933432E-3</v>
      </c>
      <c r="I70" s="30">
        <v>15.20700627610533</v>
      </c>
      <c r="J70" s="32">
        <v>7.7402346939846184E-3</v>
      </c>
      <c r="K70" s="33">
        <v>10.848875680593139</v>
      </c>
      <c r="L70" s="31">
        <v>1.6168487045471813E-2</v>
      </c>
      <c r="M70" s="30">
        <v>60.170690354282087</v>
      </c>
      <c r="N70" s="32">
        <v>0.36527765863863898</v>
      </c>
      <c r="O70" s="33">
        <v>206.27853910742803</v>
      </c>
      <c r="P70" s="31">
        <v>4.2165631764393141E-2</v>
      </c>
      <c r="Q70" s="30">
        <v>19.747571491267589</v>
      </c>
      <c r="R70" s="32">
        <v>7.2493460754544776E-4</v>
      </c>
      <c r="S70" s="33">
        <v>16.369962152852821</v>
      </c>
      <c r="T70" s="31">
        <v>7.4604069126278389E-4</v>
      </c>
      <c r="U70" s="30">
        <v>71.5340389959578</v>
      </c>
      <c r="V70" s="32">
        <v>2.4399125966062668E-3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637.14485962596086</v>
      </c>
      <c r="H72" s="31">
        <v>9.3916123996675205E-2</v>
      </c>
      <c r="I72" s="30">
        <v>353.96936645886717</v>
      </c>
      <c r="J72" s="32">
        <v>0.18016734662480663</v>
      </c>
      <c r="K72" s="33">
        <v>35.396936645886719</v>
      </c>
      <c r="L72" s="31">
        <v>5.2753384632490859E-2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6.9550410707811672</v>
      </c>
      <c r="R73" s="32">
        <v>2.5532000080813862E-4</v>
      </c>
      <c r="S73" s="33">
        <v>5.8630996226685239</v>
      </c>
      <c r="T73" s="31">
        <v>2.6720348248794877E-4</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3276.2608605384635</v>
      </c>
      <c r="R74" s="32">
        <v>0.12027174491816496</v>
      </c>
      <c r="S74" s="33">
        <v>3276.2608605384635</v>
      </c>
      <c r="T74" s="31">
        <v>0.14931151913062668</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601.58348062720415</v>
      </c>
      <c r="R75" s="32">
        <v>2.2084167900197488E-2</v>
      </c>
      <c r="S75" s="33">
        <v>601.58348062720415</v>
      </c>
      <c r="T75" s="31">
        <v>2.7416419876155718E-2</v>
      </c>
      <c r="U75" s="30">
        <v>0</v>
      </c>
      <c r="V75" s="32">
        <v>0</v>
      </c>
      <c r="W75" s="33">
        <v>0</v>
      </c>
      <c r="X75" s="32">
        <v>0</v>
      </c>
    </row>
    <row r="76" spans="1:24" x14ac:dyDescent="0.3">
      <c r="A76" s="29"/>
      <c r="B76" s="34"/>
      <c r="C76" s="22"/>
      <c r="D76" s="23" t="s">
        <v>62</v>
      </c>
      <c r="E76" s="23"/>
      <c r="F76" s="23"/>
      <c r="G76" s="30">
        <v>5442.0986430758494</v>
      </c>
      <c r="H76" s="31">
        <v>0.80217363954767473</v>
      </c>
      <c r="I76" s="30">
        <v>1044.6133636927937</v>
      </c>
      <c r="J76" s="32">
        <v>0.53169916896527547</v>
      </c>
      <c r="K76" s="33">
        <v>252.72904770201183</v>
      </c>
      <c r="L76" s="31">
        <v>0.37665159543620091</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0</v>
      </c>
      <c r="H77" s="31">
        <v>0</v>
      </c>
      <c r="I77" s="30">
        <v>0</v>
      </c>
      <c r="J77" s="32">
        <v>0</v>
      </c>
      <c r="K77" s="33">
        <v>0</v>
      </c>
      <c r="L77" s="31">
        <v>0</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52.620014463169014</v>
      </c>
      <c r="H79" s="31">
        <v>7.7562703808533784E-3</v>
      </c>
      <c r="I79" s="30">
        <v>28.508647224641734</v>
      </c>
      <c r="J79" s="32">
        <v>1.45106549126285E-2</v>
      </c>
      <c r="K79" s="33">
        <v>4.0522054012032811</v>
      </c>
      <c r="L79" s="31">
        <v>6.0391539606401042E-3</v>
      </c>
      <c r="M79" s="30">
        <v>0</v>
      </c>
      <c r="N79" s="32">
        <v>0</v>
      </c>
      <c r="O79" s="33">
        <v>0</v>
      </c>
      <c r="P79" s="31">
        <v>0</v>
      </c>
      <c r="Q79" s="30">
        <v>15.2622032698373</v>
      </c>
      <c r="R79" s="32">
        <v>5.6027645437774047E-4</v>
      </c>
      <c r="S79" s="33">
        <v>15.2622032698373</v>
      </c>
      <c r="T79" s="31">
        <v>6.9555595616561906E-4</v>
      </c>
      <c r="U79" s="30">
        <v>0</v>
      </c>
      <c r="V79" s="32">
        <v>0</v>
      </c>
      <c r="W79" s="33">
        <v>0</v>
      </c>
      <c r="X79" s="32">
        <v>0</v>
      </c>
    </row>
    <row r="80" spans="1:24" x14ac:dyDescent="0.3">
      <c r="A80" s="29"/>
      <c r="B80" s="34"/>
      <c r="C80" s="22"/>
      <c r="D80" s="23" t="s">
        <v>66</v>
      </c>
      <c r="E80" s="23"/>
      <c r="F80" s="23"/>
      <c r="G80" s="30">
        <v>7.2438503368999951</v>
      </c>
      <c r="H80" s="31">
        <v>1.0677545870071672E-3</v>
      </c>
      <c r="I80" s="30">
        <v>3.621921668599998</v>
      </c>
      <c r="J80" s="32">
        <v>1.8435268092341637E-3</v>
      </c>
      <c r="K80" s="33">
        <v>1.0409210356999998</v>
      </c>
      <c r="L80" s="31">
        <v>1.5513237294423859E-3</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23.571158010205195</v>
      </c>
      <c r="H81" s="31">
        <v>3.4744246382702139E-3</v>
      </c>
      <c r="I81" s="30">
        <v>22.628311689796988</v>
      </c>
      <c r="J81" s="32">
        <v>1.1517614974807628E-2</v>
      </c>
      <c r="K81" s="33">
        <v>21.214042209184676</v>
      </c>
      <c r="L81" s="31">
        <v>3.1616084167584629E-2</v>
      </c>
      <c r="M81" s="30">
        <v>16.898031293915928</v>
      </c>
      <c r="N81" s="32">
        <v>0.10258272375305717</v>
      </c>
      <c r="O81" s="33">
        <v>311.92247758915408</v>
      </c>
      <c r="P81" s="31">
        <v>6.3760429882682976E-2</v>
      </c>
      <c r="Q81" s="30">
        <v>34.054378628519366</v>
      </c>
      <c r="R81" s="32">
        <v>1.2501384090284971E-3</v>
      </c>
      <c r="S81" s="33">
        <v>26.976595873057132</v>
      </c>
      <c r="T81" s="31">
        <v>1.2294248480925764E-3</v>
      </c>
      <c r="U81" s="30">
        <v>141.9723520665911</v>
      </c>
      <c r="V81" s="32">
        <v>4.8424517200359616E-3</v>
      </c>
      <c r="W81" s="33">
        <v>0</v>
      </c>
      <c r="X81" s="32">
        <v>0</v>
      </c>
    </row>
    <row r="82" spans="1:24" x14ac:dyDescent="0.3">
      <c r="A82" s="29"/>
      <c r="B82" s="34"/>
      <c r="C82" s="22">
        <v>5</v>
      </c>
      <c r="D82" s="23" t="s">
        <v>68</v>
      </c>
      <c r="E82" s="23"/>
      <c r="F82" s="23"/>
      <c r="G82" s="30">
        <v>25.351000000000003</v>
      </c>
      <c r="H82" s="31">
        <v>3.7367760619420425E-3</v>
      </c>
      <c r="I82" s="30">
        <v>9.8361880000000017</v>
      </c>
      <c r="J82" s="32">
        <v>5.0065346348797581E-3</v>
      </c>
      <c r="K82" s="33">
        <v>8.7275371802936323</v>
      </c>
      <c r="L82" s="31">
        <v>1.3006976574621071E-2</v>
      </c>
      <c r="M82" s="30">
        <v>77.908000000000015</v>
      </c>
      <c r="N82" s="32">
        <v>0.47295538179235558</v>
      </c>
      <c r="O82" s="33">
        <v>879.18999999999983</v>
      </c>
      <c r="P82" s="31">
        <v>0.17971623200041298</v>
      </c>
      <c r="Q82" s="30">
        <v>29.429227711722394</v>
      </c>
      <c r="R82" s="32">
        <v>1.080348824208442E-3</v>
      </c>
      <c r="S82" s="33">
        <v>9.5659999999999989</v>
      </c>
      <c r="T82" s="31">
        <v>4.359585676486172E-4</v>
      </c>
      <c r="U82" s="30">
        <v>89.757000000000005</v>
      </c>
      <c r="V82" s="32">
        <v>3.0614688896004288E-3</v>
      </c>
      <c r="W82" s="33">
        <v>5.8999999999999997E-2</v>
      </c>
      <c r="X82" s="32">
        <v>5.0201315784995419E-2</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0</v>
      </c>
      <c r="H84" s="31">
        <v>0</v>
      </c>
      <c r="I84" s="30">
        <v>0</v>
      </c>
      <c r="J84" s="32">
        <v>0</v>
      </c>
      <c r="K84" s="33">
        <v>0</v>
      </c>
      <c r="L84" s="31">
        <v>0</v>
      </c>
      <c r="M84" s="30">
        <v>0</v>
      </c>
      <c r="N84" s="32">
        <v>0</v>
      </c>
      <c r="O84" s="33">
        <v>0</v>
      </c>
      <c r="P84" s="31">
        <v>0</v>
      </c>
      <c r="Q84" s="30">
        <v>0</v>
      </c>
      <c r="R84" s="32">
        <v>0</v>
      </c>
      <c r="S84" s="33">
        <v>0</v>
      </c>
      <c r="T84" s="31">
        <v>0</v>
      </c>
      <c r="U84" s="30">
        <v>0</v>
      </c>
      <c r="V84" s="32">
        <v>0</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6.615656035255757E-2</v>
      </c>
      <c r="H86" s="31">
        <v>9.7515778890718755E-6</v>
      </c>
      <c r="I86" s="30">
        <v>6.492604833E-2</v>
      </c>
      <c r="J86" s="32">
        <v>3.3046797160650243E-5</v>
      </c>
      <c r="K86" s="33">
        <v>6.1122117779999999E-2</v>
      </c>
      <c r="L86" s="31">
        <v>9.1092588634373748E-5</v>
      </c>
      <c r="M86" s="30">
        <v>9.3665961000000001E-4</v>
      </c>
      <c r="N86" s="32">
        <v>5.6861709125767416E-6</v>
      </c>
      <c r="O86" s="33">
        <v>4.8706299719999999E-2</v>
      </c>
      <c r="P86" s="31">
        <v>9.9561103519844075E-6</v>
      </c>
      <c r="Q86" s="30">
        <v>6.0932236680000001E-2</v>
      </c>
      <c r="R86" s="32">
        <v>2.2368262904638693E-6</v>
      </c>
      <c r="S86" s="33">
        <v>4.5986593720754712E-2</v>
      </c>
      <c r="T86" s="31">
        <v>2.0957818868428936E-6</v>
      </c>
      <c r="U86" s="30">
        <v>0.68304495509999996</v>
      </c>
      <c r="V86" s="32">
        <v>2.3297579912844363E-5</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4104.1745507213309</v>
      </c>
      <c r="R87" s="32">
        <v>0.15066450923045635</v>
      </c>
      <c r="S87" s="33">
        <v>26.07396156115032</v>
      </c>
      <c r="T87" s="31">
        <v>1.1882884105293957E-3</v>
      </c>
      <c r="U87" s="30">
        <v>0</v>
      </c>
      <c r="V87" s="32">
        <v>0</v>
      </c>
      <c r="W87" s="33">
        <v>0</v>
      </c>
      <c r="X87" s="32">
        <v>0</v>
      </c>
    </row>
    <row r="88" spans="1:24" x14ac:dyDescent="0.3">
      <c r="A88" s="29"/>
      <c r="B88" s="21"/>
      <c r="C88" s="22">
        <v>8</v>
      </c>
      <c r="D88" s="23" t="s">
        <v>48</v>
      </c>
      <c r="E88" s="23"/>
      <c r="F88" s="23"/>
      <c r="G88" s="30">
        <v>43.794573483848268</v>
      </c>
      <c r="H88" s="31">
        <v>6.4553869211236596E-3</v>
      </c>
      <c r="I88" s="30">
        <v>38.76713014087585</v>
      </c>
      <c r="J88" s="32">
        <v>1.9732134008132611E-2</v>
      </c>
      <c r="K88" s="33">
        <v>34.194834495879832</v>
      </c>
      <c r="L88" s="31">
        <v>5.0961846632429864E-2</v>
      </c>
      <c r="M88" s="30">
        <v>0.36973257461537701</v>
      </c>
      <c r="N88" s="32">
        <v>2.2445321531586768E-3</v>
      </c>
      <c r="O88" s="33">
        <v>8.5663792657803857</v>
      </c>
      <c r="P88" s="31">
        <v>1.751063369160836E-3</v>
      </c>
      <c r="Q88" s="30">
        <v>0.30064453427795323</v>
      </c>
      <c r="R88" s="32">
        <v>1.1036680007151703E-5</v>
      </c>
      <c r="S88" s="33">
        <v>0.29763808893517363</v>
      </c>
      <c r="T88" s="31">
        <v>1.356448619379574E-5</v>
      </c>
      <c r="U88" s="30">
        <v>378.75070659278555</v>
      </c>
      <c r="V88" s="32">
        <v>1.2918585794400358E-2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58.227302999999999</v>
      </c>
      <c r="H91" s="31">
        <v>8.5827932626660105E-3</v>
      </c>
      <c r="I91" s="30">
        <v>44.746572</v>
      </c>
      <c r="J91" s="32">
        <v>2.2775618208003015E-2</v>
      </c>
      <c r="K91" s="33">
        <v>23.80246</v>
      </c>
      <c r="L91" s="31">
        <v>3.5473700454397704E-2</v>
      </c>
      <c r="M91" s="30">
        <v>1.835251</v>
      </c>
      <c r="N91" s="32">
        <v>1.1141241430787624E-2</v>
      </c>
      <c r="O91" s="33">
        <v>1194.8831299999999</v>
      </c>
      <c r="P91" s="31">
        <v>0.24424742524876267</v>
      </c>
      <c r="Q91" s="30">
        <v>2192.8713200000002</v>
      </c>
      <c r="R91" s="32">
        <v>8.0500445863170123E-2</v>
      </c>
      <c r="S91" s="33">
        <v>1972.049119</v>
      </c>
      <c r="T91" s="31">
        <v>8.9873689029056819E-2</v>
      </c>
      <c r="U91" s="30">
        <v>12452.496788</v>
      </c>
      <c r="V91" s="32">
        <v>0.42473491219973114</v>
      </c>
      <c r="W91" s="33">
        <v>0.539551</v>
      </c>
      <c r="X91" s="32">
        <v>0.4590876293747469</v>
      </c>
    </row>
    <row r="92" spans="1:24" x14ac:dyDescent="0.3">
      <c r="A92" s="29"/>
      <c r="B92" s="21"/>
      <c r="C92" s="22"/>
      <c r="D92" s="23" t="s">
        <v>78</v>
      </c>
      <c r="E92" s="23"/>
      <c r="F92" s="23"/>
      <c r="G92" s="30">
        <v>19.901472999999999</v>
      </c>
      <c r="H92" s="31">
        <v>2.9335074712550143E-3</v>
      </c>
      <c r="I92" s="30">
        <v>15.216366000000001</v>
      </c>
      <c r="J92" s="32">
        <v>7.7449987125100444E-3</v>
      </c>
      <c r="K92" s="33">
        <v>7.9374269999999996</v>
      </c>
      <c r="L92" s="31">
        <v>1.1829445686565531E-2</v>
      </c>
      <c r="M92" s="30">
        <v>0.72754700000000005</v>
      </c>
      <c r="N92" s="32">
        <v>4.4167129069785241E-3</v>
      </c>
      <c r="O92" s="33">
        <v>306.44092599999999</v>
      </c>
      <c r="P92" s="31">
        <v>6.263993966200411E-2</v>
      </c>
      <c r="Q92" s="30">
        <v>704.17735600000003</v>
      </c>
      <c r="R92" s="32">
        <v>2.5850395601301524E-2</v>
      </c>
      <c r="S92" s="33">
        <v>633.26649999999995</v>
      </c>
      <c r="T92" s="31">
        <v>2.8860334129192249E-2</v>
      </c>
      <c r="U92" s="30">
        <v>4141.5899079999999</v>
      </c>
      <c r="V92" s="32">
        <v>0.14126306200992794</v>
      </c>
      <c r="W92" s="33">
        <v>0.21371399999999999</v>
      </c>
      <c r="X92" s="32">
        <v>0.18184277968939849</v>
      </c>
    </row>
    <row r="93" spans="1:24" x14ac:dyDescent="0.3">
      <c r="A93" s="29"/>
      <c r="B93" s="21"/>
      <c r="C93" s="22"/>
      <c r="D93" s="23" t="s">
        <v>79</v>
      </c>
      <c r="E93" s="23"/>
      <c r="F93" s="23"/>
      <c r="G93" s="30">
        <v>13.820426000000001</v>
      </c>
      <c r="H93" s="31">
        <v>2.0371518694584597E-3</v>
      </c>
      <c r="I93" s="30">
        <v>10.810592999999999</v>
      </c>
      <c r="J93" s="32">
        <v>5.502498353842835E-3</v>
      </c>
      <c r="K93" s="33">
        <v>5.8153430000000004</v>
      </c>
      <c r="L93" s="31">
        <v>8.6668241695009047E-3</v>
      </c>
      <c r="M93" s="30">
        <v>0.29985999999999996</v>
      </c>
      <c r="N93" s="32">
        <v>1.820357354626684E-3</v>
      </c>
      <c r="O93" s="33">
        <v>164.429902</v>
      </c>
      <c r="P93" s="31">
        <v>3.3611304059005649E-2</v>
      </c>
      <c r="Q93" s="30">
        <v>332.60754200000002</v>
      </c>
      <c r="R93" s="32">
        <v>1.2210044056964128E-2</v>
      </c>
      <c r="S93" s="33">
        <v>299.11398299999996</v>
      </c>
      <c r="T93" s="31">
        <v>1.3631748232526953E-2</v>
      </c>
      <c r="U93" s="30">
        <v>2158.3419399999998</v>
      </c>
      <c r="V93" s="32">
        <v>7.3617619822741787E-2</v>
      </c>
      <c r="W93" s="33">
        <v>8.8173000000000001E-2</v>
      </c>
      <c r="X93" s="32">
        <v>7.5023739266277992E-2</v>
      </c>
    </row>
    <row r="94" spans="1:24" x14ac:dyDescent="0.3">
      <c r="A94" s="29"/>
      <c r="B94" s="21"/>
      <c r="C94" s="22"/>
      <c r="D94" s="23" t="s">
        <v>80</v>
      </c>
      <c r="E94" s="23"/>
      <c r="F94" s="23"/>
      <c r="G94" s="30">
        <v>6.571116</v>
      </c>
      <c r="H94" s="31">
        <v>9.685925197840062E-4</v>
      </c>
      <c r="I94" s="30">
        <v>4.9893339999999995</v>
      </c>
      <c r="J94" s="32">
        <v>2.5395278614015059E-3</v>
      </c>
      <c r="K94" s="33">
        <v>2.6869190000000001</v>
      </c>
      <c r="L94" s="31">
        <v>4.004416339791342E-3</v>
      </c>
      <c r="M94" s="30">
        <v>0.167354</v>
      </c>
      <c r="N94" s="32">
        <v>1.0159543944714003E-3</v>
      </c>
      <c r="O94" s="33">
        <v>87.427532999999997</v>
      </c>
      <c r="P94" s="31">
        <v>1.7871161869279409E-2</v>
      </c>
      <c r="Q94" s="30">
        <v>177.34473500000001</v>
      </c>
      <c r="R94" s="32">
        <v>6.5103365203325065E-3</v>
      </c>
      <c r="S94" s="33">
        <v>159.48612600000001</v>
      </c>
      <c r="T94" s="31">
        <v>7.268382087684184E-3</v>
      </c>
      <c r="U94" s="30">
        <v>725.44953500000008</v>
      </c>
      <c r="V94" s="32">
        <v>2.4743932867381906E-2</v>
      </c>
      <c r="W94" s="33">
        <v>4.9242000000000001E-2</v>
      </c>
      <c r="X94" s="32">
        <v>4.1898528676012618E-2</v>
      </c>
    </row>
    <row r="95" spans="1:24" x14ac:dyDescent="0.3">
      <c r="A95" s="29"/>
      <c r="B95" s="21"/>
      <c r="C95" s="22"/>
      <c r="D95" s="23" t="s">
        <v>81</v>
      </c>
      <c r="E95" s="23"/>
      <c r="F95" s="23"/>
      <c r="G95" s="30">
        <v>0.54403999999999997</v>
      </c>
      <c r="H95" s="31">
        <v>8.0192325696775208E-5</v>
      </c>
      <c r="I95" s="30">
        <v>0.41747000000000001</v>
      </c>
      <c r="J95" s="32">
        <v>2.1248861998400724E-4</v>
      </c>
      <c r="K95" s="33">
        <v>0.22082499999999999</v>
      </c>
      <c r="L95" s="31">
        <v>3.2910379443311204E-4</v>
      </c>
      <c r="M95" s="30">
        <v>1.9217000000000001E-2</v>
      </c>
      <c r="N95" s="32">
        <v>1.1666046583025744E-4</v>
      </c>
      <c r="O95" s="33">
        <v>9.2099829999999994</v>
      </c>
      <c r="P95" s="31">
        <v>1.8826231435160315E-3</v>
      </c>
      <c r="Q95" s="30">
        <v>21.105810999999999</v>
      </c>
      <c r="R95" s="32">
        <v>7.747956664433005E-4</v>
      </c>
      <c r="S95" s="33">
        <v>18.980456</v>
      </c>
      <c r="T95" s="31">
        <v>8.6501070573673461E-4</v>
      </c>
      <c r="U95" s="30">
        <v>118.667633</v>
      </c>
      <c r="V95" s="32">
        <v>4.0475647206571208E-3</v>
      </c>
      <c r="W95" s="33">
        <v>5.6519999999999999E-3</v>
      </c>
      <c r="X95" s="32">
        <v>4.8091158782507483E-3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4.0196639999999997</v>
      </c>
      <c r="H97" s="31">
        <v>5.9250460385192679E-4</v>
      </c>
      <c r="I97" s="30">
        <v>3.1628419999999999</v>
      </c>
      <c r="J97" s="32">
        <v>1.6098592277468018E-3</v>
      </c>
      <c r="K97" s="33">
        <v>1.7916370000000001</v>
      </c>
      <c r="L97" s="31">
        <v>2.6701439372659691E-3</v>
      </c>
      <c r="M97" s="30">
        <v>0.118169</v>
      </c>
      <c r="N97" s="32">
        <v>7.1736746561355509E-4</v>
      </c>
      <c r="O97" s="33">
        <v>24.733481000000001</v>
      </c>
      <c r="P97" s="31">
        <v>5.055799098686072E-3</v>
      </c>
      <c r="Q97" s="30">
        <v>4.7954679999999996</v>
      </c>
      <c r="R97" s="32">
        <v>1.7604193579519504E-4</v>
      </c>
      <c r="S97" s="33">
        <v>4.7954679999999996</v>
      </c>
      <c r="T97" s="31">
        <v>2.1854749743725478E-4</v>
      </c>
      <c r="U97" s="30">
        <v>30.265675000000002</v>
      </c>
      <c r="V97" s="32">
        <v>1.0323141641906198E-3</v>
      </c>
      <c r="W97" s="33">
        <v>0</v>
      </c>
      <c r="X97" s="32">
        <v>0</v>
      </c>
    </row>
    <row r="98" spans="1:24" x14ac:dyDescent="0.3">
      <c r="A98" s="29"/>
      <c r="B98" s="21"/>
      <c r="C98" s="22"/>
      <c r="D98" s="23" t="s">
        <v>84</v>
      </c>
      <c r="E98" s="23"/>
      <c r="F98" s="23"/>
      <c r="G98" s="30">
        <v>11.03646</v>
      </c>
      <c r="H98" s="31">
        <v>1.6267910353272403E-3</v>
      </c>
      <c r="I98" s="30">
        <v>9.7934739999999998</v>
      </c>
      <c r="J98" s="32">
        <v>4.984793578243359E-3</v>
      </c>
      <c r="K98" s="33">
        <v>7.5024320000000007</v>
      </c>
      <c r="L98" s="31">
        <v>1.1181156294243867E-2</v>
      </c>
      <c r="M98" s="30">
        <v>0.123526</v>
      </c>
      <c r="N98" s="32">
        <v>7.4988815643172075E-4</v>
      </c>
      <c r="O98" s="33">
        <v>41.857345000000002</v>
      </c>
      <c r="P98" s="31">
        <v>8.5561076956531899E-3</v>
      </c>
      <c r="Q98" s="30">
        <v>4.5811130000000002</v>
      </c>
      <c r="R98" s="32">
        <v>1.6817295008882E-4</v>
      </c>
      <c r="S98" s="33">
        <v>4.5811130000000002</v>
      </c>
      <c r="T98" s="31">
        <v>2.0877853457207401E-4</v>
      </c>
      <c r="U98" s="30">
        <v>39.690604</v>
      </c>
      <c r="V98" s="32">
        <v>1.3537835417343532E-3</v>
      </c>
      <c r="W98" s="33">
        <v>0</v>
      </c>
      <c r="X98" s="32">
        <v>0</v>
      </c>
    </row>
    <row r="99" spans="1:24" x14ac:dyDescent="0.3">
      <c r="A99" s="29"/>
      <c r="B99" s="21"/>
      <c r="C99" s="22"/>
      <c r="D99" s="23" t="s">
        <v>85</v>
      </c>
      <c r="E99" s="23"/>
      <c r="F99" s="23"/>
      <c r="G99" s="30">
        <v>8.1356529999999996</v>
      </c>
      <c r="H99" s="31">
        <v>1.1992076596058128E-3</v>
      </c>
      <c r="I99" s="30">
        <v>7.2281750000000002</v>
      </c>
      <c r="J99" s="32">
        <v>3.6790785703233802E-3</v>
      </c>
      <c r="K99" s="33">
        <v>5.4969510000000001</v>
      </c>
      <c r="L99" s="31">
        <v>8.192312609137959E-3</v>
      </c>
      <c r="M99" s="30">
        <v>0.380075</v>
      </c>
      <c r="N99" s="32">
        <v>2.3073178201818748E-3</v>
      </c>
      <c r="O99" s="33">
        <v>338.764948</v>
      </c>
      <c r="P99" s="31">
        <v>6.9247329915462924E-2</v>
      </c>
      <c r="Q99" s="30">
        <v>10.839207999999999</v>
      </c>
      <c r="R99" s="32">
        <v>3.9790801623673948E-4</v>
      </c>
      <c r="S99" s="33">
        <v>10.839207999999999</v>
      </c>
      <c r="T99" s="31">
        <v>4.939834407406892E-4</v>
      </c>
      <c r="U99" s="30">
        <v>93.340216999999996</v>
      </c>
      <c r="V99" s="32">
        <v>3.1836867374583936E-3</v>
      </c>
      <c r="W99" s="33">
        <v>0</v>
      </c>
      <c r="X99" s="32">
        <v>0</v>
      </c>
    </row>
    <row r="100" spans="1:24" x14ac:dyDescent="0.3">
      <c r="A100" s="29"/>
      <c r="B100" s="21"/>
      <c r="C100" s="22"/>
      <c r="D100" s="23" t="s">
        <v>86</v>
      </c>
      <c r="E100" s="23"/>
      <c r="F100" s="23"/>
      <c r="G100" s="30">
        <v>1.557561</v>
      </c>
      <c r="H100" s="31">
        <v>2.2958686678294777E-4</v>
      </c>
      <c r="I100" s="30">
        <v>1.383826</v>
      </c>
      <c r="J100" s="32">
        <v>7.0435546754973725E-4</v>
      </c>
      <c r="K100" s="33">
        <v>1.052384</v>
      </c>
      <c r="L100" s="31">
        <v>1.568407415830165E-3</v>
      </c>
      <c r="M100" s="30">
        <v>4.5971999999999999E-2</v>
      </c>
      <c r="N100" s="32">
        <v>2.7908179919595121E-4</v>
      </c>
      <c r="O100" s="33">
        <v>56.810873000000001</v>
      </c>
      <c r="P100" s="31">
        <v>1.1612775432175071E-2</v>
      </c>
      <c r="Q100" s="30">
        <v>1.543398</v>
      </c>
      <c r="R100" s="32">
        <v>5.6658238908576277E-5</v>
      </c>
      <c r="S100" s="33">
        <v>1.543398</v>
      </c>
      <c r="T100" s="31">
        <v>7.0338446727131568E-5</v>
      </c>
      <c r="U100" s="30">
        <v>12.442595000000001</v>
      </c>
      <c r="V100" s="32">
        <v>4.2439717791813283E-4</v>
      </c>
      <c r="W100" s="33">
        <v>0</v>
      </c>
      <c r="X100" s="32">
        <v>0</v>
      </c>
    </row>
    <row r="101" spans="1:24" x14ac:dyDescent="0.3">
      <c r="A101" s="29"/>
      <c r="B101" s="21"/>
      <c r="C101" s="22"/>
      <c r="D101" s="23" t="s">
        <v>87</v>
      </c>
      <c r="E101" s="23"/>
      <c r="F101" s="23"/>
      <c r="G101" s="30">
        <v>5.1028479999999998</v>
      </c>
      <c r="H101" s="31">
        <v>7.5216757737875525E-4</v>
      </c>
      <c r="I101" s="30">
        <v>4.5026220000000006</v>
      </c>
      <c r="J101" s="32">
        <v>2.2917956621784337E-3</v>
      </c>
      <c r="K101" s="33">
        <v>3.3798299999999997</v>
      </c>
      <c r="L101" s="31">
        <v>5.03708763744533E-3</v>
      </c>
      <c r="M101" s="30">
        <v>0.15193999999999999</v>
      </c>
      <c r="N101" s="32">
        <v>9.2238076589734673E-4</v>
      </c>
      <c r="O101" s="33">
        <v>158.21423099999998</v>
      </c>
      <c r="P101" s="31">
        <v>3.2340751651136763E-2</v>
      </c>
      <c r="Q101" s="30">
        <v>4.91439</v>
      </c>
      <c r="R101" s="32">
        <v>1.8040756999161472E-4</v>
      </c>
      <c r="S101" s="33">
        <v>4.91439</v>
      </c>
      <c r="T101" s="31">
        <v>2.2396721986898266E-4</v>
      </c>
      <c r="U101" s="30">
        <v>36.722718</v>
      </c>
      <c r="V101" s="32">
        <v>1.2525536581945661E-3</v>
      </c>
      <c r="W101" s="33">
        <v>0</v>
      </c>
      <c r="X101" s="32">
        <v>0</v>
      </c>
    </row>
    <row r="102" spans="1:24" x14ac:dyDescent="0.3">
      <c r="A102" s="29"/>
      <c r="B102" s="21"/>
      <c r="C102" s="22"/>
      <c r="D102" s="23" t="s">
        <v>88</v>
      </c>
      <c r="E102" s="23"/>
      <c r="F102" s="23"/>
      <c r="G102" s="30">
        <v>25.674098000000001</v>
      </c>
      <c r="H102" s="31">
        <v>3.7844011998877385E-3</v>
      </c>
      <c r="I102" s="30">
        <v>24.076902</v>
      </c>
      <c r="J102" s="32">
        <v>1.2254934916209988E-2</v>
      </c>
      <c r="K102" s="33">
        <v>18.690546000000001</v>
      </c>
      <c r="L102" s="31">
        <v>2.7855222953137668E-2</v>
      </c>
      <c r="M102" s="30">
        <v>0.30518699999999999</v>
      </c>
      <c r="N102" s="32">
        <v>1.8526959247197154E-3</v>
      </c>
      <c r="O102" s="33">
        <v>506.26489300000003</v>
      </c>
      <c r="P102" s="31">
        <v>0.10348618497031617</v>
      </c>
      <c r="Q102" s="30">
        <v>34.788862999999999</v>
      </c>
      <c r="R102" s="32">
        <v>1.2771013770989268E-3</v>
      </c>
      <c r="S102" s="33">
        <v>34.788862999999999</v>
      </c>
      <c r="T102" s="31">
        <v>1.5854592184407254E-3</v>
      </c>
      <c r="U102" s="30">
        <v>183.60612900000001</v>
      </c>
      <c r="V102" s="32">
        <v>6.2625138080981213E-3</v>
      </c>
      <c r="W102" s="33">
        <v>0</v>
      </c>
      <c r="X102" s="32">
        <v>0</v>
      </c>
    </row>
    <row r="103" spans="1:24" x14ac:dyDescent="0.3">
      <c r="A103" s="29"/>
      <c r="B103" s="21"/>
      <c r="C103" s="22"/>
      <c r="D103" s="23" t="s">
        <v>89</v>
      </c>
      <c r="E103" s="23"/>
      <c r="F103" s="23"/>
      <c r="G103" s="30">
        <v>3.3023600000000002</v>
      </c>
      <c r="H103" s="31">
        <v>4.86772900316158E-4</v>
      </c>
      <c r="I103" s="30">
        <v>3.067653</v>
      </c>
      <c r="J103" s="32">
        <v>1.5614088498809488E-3</v>
      </c>
      <c r="K103" s="33">
        <v>2.3137650000000001</v>
      </c>
      <c r="L103" s="31">
        <v>3.448290913286673E-3</v>
      </c>
      <c r="M103" s="30">
        <v>4.897E-2</v>
      </c>
      <c r="N103" s="32">
        <v>2.9728173032771534E-4</v>
      </c>
      <c r="O103" s="33">
        <v>79.515090000000001</v>
      </c>
      <c r="P103" s="31">
        <v>1.6253770359050627E-2</v>
      </c>
      <c r="Q103" s="30">
        <v>5.802772</v>
      </c>
      <c r="R103" s="32">
        <v>2.1302012980967773E-4</v>
      </c>
      <c r="S103" s="33">
        <v>5.802772</v>
      </c>
      <c r="T103" s="31">
        <v>2.6445412602043721E-4</v>
      </c>
      <c r="U103" s="30">
        <v>29.273921999999999</v>
      </c>
      <c r="V103" s="32">
        <v>9.9848704256592317E-4</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5.4605610000000002</v>
      </c>
      <c r="H105" s="31">
        <v>8.0489501911460294E-4</v>
      </c>
      <c r="I105" s="30">
        <v>5.3962260000000004</v>
      </c>
      <c r="J105" s="32">
        <v>2.7466323708573537E-3</v>
      </c>
      <c r="K105" s="33">
        <v>5.2939980000000002</v>
      </c>
      <c r="L105" s="31">
        <v>7.8898441277994186E-3</v>
      </c>
      <c r="M105" s="30">
        <v>9.5169999999999994E-3</v>
      </c>
      <c r="N105" s="32">
        <v>5.7774764703468794E-5</v>
      </c>
      <c r="O105" s="33">
        <v>2.4626790000000001</v>
      </c>
      <c r="P105" s="31">
        <v>5.0339902695270089E-4</v>
      </c>
      <c r="Q105" s="30">
        <v>140.53723199999999</v>
      </c>
      <c r="R105" s="32">
        <v>5.1591307402277381E-3</v>
      </c>
      <c r="S105" s="33">
        <v>127.98967500000001</v>
      </c>
      <c r="T105" s="31">
        <v>5.8329704564930003E-3</v>
      </c>
      <c r="U105" s="30">
        <v>206.11024</v>
      </c>
      <c r="V105" s="32">
        <v>7.0300933363200407E-3</v>
      </c>
      <c r="W105" s="33">
        <v>2.8040000000000001E-3</v>
      </c>
      <c r="X105" s="32">
        <v>2.3858388044258843E-3</v>
      </c>
    </row>
    <row r="106" spans="1:24" x14ac:dyDescent="0.3">
      <c r="A106" s="29"/>
      <c r="B106" s="21"/>
      <c r="C106" s="22"/>
      <c r="D106" s="23" t="s">
        <v>92</v>
      </c>
      <c r="E106" s="23"/>
      <c r="F106" s="23"/>
      <c r="G106" s="30">
        <v>31.474525</v>
      </c>
      <c r="H106" s="31">
        <v>4.6393929857203404E-3</v>
      </c>
      <c r="I106" s="30">
        <v>26.493601000000002</v>
      </c>
      <c r="J106" s="32">
        <v>1.3485013809128595E-2</v>
      </c>
      <c r="K106" s="33">
        <v>18.578963000000002</v>
      </c>
      <c r="L106" s="31">
        <v>2.7688926615792576E-2</v>
      </c>
      <c r="M106" s="30">
        <v>0.73687800000000003</v>
      </c>
      <c r="N106" s="32">
        <v>4.4733585231861595E-3</v>
      </c>
      <c r="O106" s="33">
        <v>239.07755599999999</v>
      </c>
      <c r="P106" s="31">
        <v>4.8870116266322108E-2</v>
      </c>
      <c r="Q106" s="30">
        <v>2607.4164219999998</v>
      </c>
      <c r="R106" s="32">
        <v>9.5718422967906613E-2</v>
      </c>
      <c r="S106" s="33">
        <v>2398.86958</v>
      </c>
      <c r="T106" s="31">
        <v>0.10932550136657329</v>
      </c>
      <c r="U106" s="30">
        <v>7730.6603459999997</v>
      </c>
      <c r="V106" s="32">
        <v>0.26368056135283807</v>
      </c>
      <c r="W106" s="33">
        <v>0.21713199999999999</v>
      </c>
      <c r="X106" s="32">
        <v>0.18475105252589197</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0.63899099999999998</v>
      </c>
      <c r="H108" s="31">
        <v>9.4188247903294044E-5</v>
      </c>
      <c r="I108" s="30">
        <v>0.483433</v>
      </c>
      <c r="J108" s="32">
        <v>2.4606321657778661E-4</v>
      </c>
      <c r="K108" s="33">
        <v>0.241753</v>
      </c>
      <c r="L108" s="31">
        <v>3.6029357914904624E-4</v>
      </c>
      <c r="M108" s="30">
        <v>0</v>
      </c>
      <c r="N108" s="32">
        <v>0</v>
      </c>
      <c r="O108" s="33">
        <v>10.323157</v>
      </c>
      <c r="P108" s="31">
        <v>2.1101683121835866E-3</v>
      </c>
      <c r="Q108" s="30">
        <v>3.8972129999999998</v>
      </c>
      <c r="R108" s="32">
        <v>1.4306693751813161E-4</v>
      </c>
      <c r="S108" s="33">
        <v>3.5047470000000001</v>
      </c>
      <c r="T108" s="31">
        <v>1.597244911238541E-4</v>
      </c>
      <c r="U108" s="30">
        <v>80.209038000000007</v>
      </c>
      <c r="V108" s="32">
        <v>2.735803051592395E-3</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2.4572950000000002</v>
      </c>
      <c r="H110" s="31">
        <v>3.622090305364629E-4</v>
      </c>
      <c r="I110" s="30">
        <v>1.612314</v>
      </c>
      <c r="J110" s="32">
        <v>8.2065388373031513E-4</v>
      </c>
      <c r="K110" s="33">
        <v>1.035855</v>
      </c>
      <c r="L110" s="31">
        <v>1.5437736260953754E-3</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1.839769</v>
      </c>
      <c r="H111" s="31">
        <v>2.711847563687053E-4</v>
      </c>
      <c r="I111" s="30">
        <v>1.392671</v>
      </c>
      <c r="J111" s="32">
        <v>7.0885749606378263E-4</v>
      </c>
      <c r="K111" s="33">
        <v>0.68223699999999998</v>
      </c>
      <c r="L111" s="31">
        <v>1.0167634344058103E-3</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0.70249700000000004</v>
      </c>
      <c r="H112" s="31">
        <v>1.035491291541201E-4</v>
      </c>
      <c r="I112" s="30">
        <v>0.50815699999999997</v>
      </c>
      <c r="J112" s="32">
        <v>2.5864751878030315E-4</v>
      </c>
      <c r="K112" s="33">
        <v>0.22059500000000001</v>
      </c>
      <c r="L112" s="31">
        <v>3.2876101679145186E-4</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2.2020042858738944</v>
      </c>
      <c r="H114" s="31">
        <v>3.2457878993914834E-4</v>
      </c>
      <c r="I114" s="30">
        <v>2.194607400489418</v>
      </c>
      <c r="J114" s="32">
        <v>1.1170361892751239E-3</v>
      </c>
      <c r="K114" s="33">
        <v>2.1546792345651329</v>
      </c>
      <c r="L114" s="31">
        <v>3.2111994198193989E-3</v>
      </c>
      <c r="M114" s="30">
        <v>2.4377446656928717E-2</v>
      </c>
      <c r="N114" s="32">
        <v>1.4798794206949864E-4</v>
      </c>
      <c r="O114" s="33">
        <v>16.494440927514468</v>
      </c>
      <c r="P114" s="31">
        <v>3.3716475078723572E-3</v>
      </c>
      <c r="Q114" s="30">
        <v>3.1500520233100531</v>
      </c>
      <c r="R114" s="32">
        <v>1.1563861046285215E-4</v>
      </c>
      <c r="S114" s="33">
        <v>3.0977087838363198</v>
      </c>
      <c r="T114" s="31">
        <v>1.4117423002235231E-4</v>
      </c>
      <c r="U114" s="30">
        <v>29.180177478884865</v>
      </c>
      <c r="V114" s="32">
        <v>9.9528956565643999E-4</v>
      </c>
      <c r="W114" s="33">
        <v>0</v>
      </c>
      <c r="X114" s="32">
        <v>0</v>
      </c>
    </row>
    <row r="115" spans="1:24" x14ac:dyDescent="0.3">
      <c r="A115" s="29"/>
      <c r="B115" s="21"/>
      <c r="C115" s="22"/>
      <c r="D115" s="23" t="s">
        <v>101</v>
      </c>
      <c r="E115" s="23"/>
      <c r="F115" s="23"/>
      <c r="G115" s="30">
        <v>0.14173154238049285</v>
      </c>
      <c r="H115" s="31">
        <v>2.089144549680682E-5</v>
      </c>
      <c r="I115" s="30">
        <v>0.14173154238049285</v>
      </c>
      <c r="J115" s="32">
        <v>7.2140129467113229E-5</v>
      </c>
      <c r="K115" s="33">
        <v>0.13039301899005343</v>
      </c>
      <c r="L115" s="31">
        <v>1.9432961538419754E-4</v>
      </c>
      <c r="M115" s="30">
        <v>7.6298813648165305E-4</v>
      </c>
      <c r="N115" s="32">
        <v>4.6318650894993847E-6</v>
      </c>
      <c r="O115" s="33">
        <v>2.0787292882472284</v>
      </c>
      <c r="P115" s="31">
        <v>4.2491542787417087E-4</v>
      </c>
      <c r="Q115" s="30">
        <v>0.51968232206180709</v>
      </c>
      <c r="R115" s="32">
        <v>1.907757115140848E-5</v>
      </c>
      <c r="S115" s="33">
        <v>0.51968232206180709</v>
      </c>
      <c r="T115" s="31">
        <v>2.368387630758654E-5</v>
      </c>
      <c r="U115" s="30">
        <v>0.75590155936262848</v>
      </c>
      <c r="V115" s="32">
        <v>2.578260311272813E-5</v>
      </c>
      <c r="W115" s="33">
        <v>0</v>
      </c>
      <c r="X115" s="32">
        <v>0</v>
      </c>
    </row>
    <row r="116" spans="1:24" x14ac:dyDescent="0.3">
      <c r="A116" s="29"/>
      <c r="B116" s="21"/>
      <c r="C116" s="22"/>
      <c r="D116" s="23" t="s">
        <v>102</v>
      </c>
      <c r="E116" s="23"/>
      <c r="F116" s="23"/>
      <c r="G116" s="30">
        <v>2.08575</v>
      </c>
      <c r="H116" s="31">
        <v>3.0744273090590563E-4</v>
      </c>
      <c r="I116" s="30">
        <v>2.08575</v>
      </c>
      <c r="J116" s="32">
        <v>1.0616287137558222E-3</v>
      </c>
      <c r="K116" s="33">
        <v>2.0707500000000003</v>
      </c>
      <c r="L116" s="31">
        <v>3.0861165281212133E-3</v>
      </c>
      <c r="M116" s="30">
        <v>4.0027500000000007</v>
      </c>
      <c r="N116" s="32">
        <v>2.4299457751057033E-2</v>
      </c>
      <c r="O116" s="33">
        <v>164.71665999999999</v>
      </c>
      <c r="P116" s="31">
        <v>3.3669920589284627E-2</v>
      </c>
      <c r="Q116" s="30">
        <v>28.621020000000001</v>
      </c>
      <c r="R116" s="32">
        <v>1.0506794676208859E-3</v>
      </c>
      <c r="S116" s="33">
        <v>28.621020000000001</v>
      </c>
      <c r="T116" s="31">
        <v>1.3043674350661121E-3</v>
      </c>
      <c r="U116" s="30">
        <v>162.87091999999998</v>
      </c>
      <c r="V116" s="32">
        <v>5.5552687211092196E-3</v>
      </c>
      <c r="W116" s="33">
        <v>0</v>
      </c>
      <c r="X116" s="32">
        <v>0</v>
      </c>
    </row>
    <row r="117" spans="1:24" x14ac:dyDescent="0.3">
      <c r="A117" s="29"/>
      <c r="B117" s="21"/>
      <c r="C117" s="22"/>
      <c r="D117" s="23" t="s">
        <v>103</v>
      </c>
      <c r="E117" s="23"/>
      <c r="F117" s="23"/>
      <c r="G117" s="30">
        <v>0.3604056067503672</v>
      </c>
      <c r="H117" s="31">
        <v>5.3124336077254129E-5</v>
      </c>
      <c r="I117" s="30">
        <v>0.3604056067503672</v>
      </c>
      <c r="J117" s="32">
        <v>1.8344333727665299E-4</v>
      </c>
      <c r="K117" s="33">
        <v>0.33157315821033789</v>
      </c>
      <c r="L117" s="31">
        <v>4.9415593569203115E-4</v>
      </c>
      <c r="M117" s="30">
        <v>1.3153725750000001E-2</v>
      </c>
      <c r="N117" s="32">
        <v>7.9852202393633368E-5</v>
      </c>
      <c r="O117" s="33">
        <v>21.463364468900512</v>
      </c>
      <c r="P117" s="31">
        <v>4.3873508438475707E-3</v>
      </c>
      <c r="Q117" s="30">
        <v>0.84006250364256008</v>
      </c>
      <c r="R117" s="32">
        <v>3.0838748028387298E-5</v>
      </c>
      <c r="S117" s="33">
        <v>0.84006250364256008</v>
      </c>
      <c r="T117" s="31">
        <v>3.8284805124746164E-5</v>
      </c>
      <c r="U117" s="30">
        <v>4.1952100273248005</v>
      </c>
      <c r="V117" s="32">
        <v>1.4309195922317637E-4</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6784.1903233625453</v>
      </c>
      <c r="H119" s="31">
        <v>1</v>
      </c>
      <c r="I119" s="30">
        <v>1964.6699198828649</v>
      </c>
      <c r="J119" s="32">
        <v>1</v>
      </c>
      <c r="K119" s="33">
        <v>670.98892123190353</v>
      </c>
      <c r="L119" s="31">
        <v>1</v>
      </c>
      <c r="M119" s="30">
        <v>164.72589804296683</v>
      </c>
      <c r="N119" s="32">
        <v>1</v>
      </c>
      <c r="O119" s="33">
        <v>4892.1012321134103</v>
      </c>
      <c r="P119" s="31">
        <v>1</v>
      </c>
      <c r="Q119" s="30">
        <v>27240.486639382256</v>
      </c>
      <c r="R119" s="32">
        <v>1</v>
      </c>
      <c r="S119" s="33">
        <v>21942.452127033775</v>
      </c>
      <c r="T119" s="31">
        <v>1</v>
      </c>
      <c r="U119" s="30">
        <v>29318.279308634341</v>
      </c>
      <c r="V119" s="32">
        <v>1</v>
      </c>
      <c r="W119" s="33">
        <v>1.175268</v>
      </c>
      <c r="X119" s="32">
        <v>1</v>
      </c>
    </row>
    <row r="120" spans="1:24" x14ac:dyDescent="0.3">
      <c r="A120" s="29"/>
      <c r="B120" s="14"/>
      <c r="C120" s="15"/>
      <c r="D120" s="48" t="s">
        <v>105</v>
      </c>
      <c r="E120" s="16"/>
      <c r="F120" s="16"/>
      <c r="G120" s="49">
        <v>0</v>
      </c>
      <c r="H120" s="50"/>
      <c r="I120" s="49">
        <v>0</v>
      </c>
      <c r="J120" s="51"/>
      <c r="K120" s="52">
        <v>0</v>
      </c>
      <c r="L120" s="50"/>
      <c r="M120" s="49">
        <v>0</v>
      </c>
      <c r="N120" s="51"/>
      <c r="O120" s="52">
        <v>0</v>
      </c>
      <c r="P120" s="50"/>
      <c r="Q120" s="49">
        <v>0</v>
      </c>
      <c r="R120" s="51"/>
      <c r="S120" s="52">
        <v>0</v>
      </c>
      <c r="T120" s="50"/>
      <c r="U120" s="49">
        <v>0</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82.838999999999999</v>
      </c>
      <c r="I129" s="59">
        <f>SUM(I6:I61)</f>
        <v>44.483491047746078</v>
      </c>
      <c r="J129" s="59">
        <f>SUM(K6:K61)</f>
        <v>30.079615859285056</v>
      </c>
      <c r="K129" s="59">
        <f>SUM(M6:M61)</f>
        <v>0.16800000000000001</v>
      </c>
      <c r="L129" s="59">
        <f>SUM(O6:O61)</f>
        <v>35.463999999999999</v>
      </c>
      <c r="M129" s="59">
        <f>SUM(Q6:Q61)</f>
        <v>240.36608155833875</v>
      </c>
      <c r="N129" s="59">
        <f>SUM(S6:S61)</f>
        <v>238.9775822988357</v>
      </c>
      <c r="O129" s="59">
        <f>SUM(U6:U61)</f>
        <v>18.561000000000003</v>
      </c>
      <c r="P129" s="59">
        <f>SUM(W6:W61)</f>
        <v>0</v>
      </c>
    </row>
    <row r="130" spans="7:16" ht="14.5" x14ac:dyDescent="0.3">
      <c r="G130" s="14" t="s">
        <v>116</v>
      </c>
      <c r="H130" s="59">
        <f>SUM(G91:G112)</f>
        <v>200.46663999999998</v>
      </c>
      <c r="I130" s="59">
        <f>SUM(I91:I112)</f>
        <v>165.28223100000002</v>
      </c>
      <c r="J130" s="59">
        <f>SUM(K91:K112)</f>
        <v>106.74392000000002</v>
      </c>
      <c r="K130" s="59">
        <f>SUM(M91:M112)</f>
        <v>4.9694629999999993</v>
      </c>
      <c r="L130" s="59">
        <f>SUM(O91:O112)</f>
        <v>3220.4157269999996</v>
      </c>
      <c r="M130" s="59">
        <f>SUM(Q91:Q112)</f>
        <v>6247.2228430000005</v>
      </c>
      <c r="N130" s="59">
        <f>SUM(S91:S112)</f>
        <v>5680.5253979999989</v>
      </c>
      <c r="O130" s="59">
        <f>SUM(U91:U112)</f>
        <v>28038.867288000001</v>
      </c>
      <c r="P130" s="59">
        <f>SUM(W91:W112)</f>
        <v>1.1162679999999998</v>
      </c>
    </row>
    <row r="131" spans="7:16" ht="14.5" x14ac:dyDescent="0.3">
      <c r="G131" s="14" t="s">
        <v>117</v>
      </c>
      <c r="H131" s="59">
        <f>SUM(G114:G117)</f>
        <v>4.7898914350047548</v>
      </c>
      <c r="I131" s="59">
        <f>SUM(I114:I117)</f>
        <v>4.782494549620278</v>
      </c>
      <c r="J131" s="59">
        <f>SUM(K114:K117)</f>
        <v>4.6873954117655243</v>
      </c>
      <c r="K131" s="59">
        <f>SUM(M114:M117)</f>
        <v>4.0410441605434109</v>
      </c>
      <c r="L131" s="59">
        <f>SUM(O114:O117)</f>
        <v>204.75319468466222</v>
      </c>
      <c r="M131" s="59">
        <f>SUM(Q114:Q117)</f>
        <v>33.130816849014415</v>
      </c>
      <c r="N131" s="59">
        <f>SUM(S114:S117)</f>
        <v>33.078473609540687</v>
      </c>
      <c r="O131" s="59">
        <f>SUM(U114:U117)</f>
        <v>197.00220906557229</v>
      </c>
      <c r="P131" s="59">
        <f>SUM(W114:W117)</f>
        <v>0</v>
      </c>
    </row>
    <row r="132" spans="7:16" ht="14.5" x14ac:dyDescent="0.3">
      <c r="G132" s="14" t="s">
        <v>118</v>
      </c>
      <c r="H132" s="59">
        <f>SUM(G63:G70)</f>
        <v>264.20453637125507</v>
      </c>
      <c r="I132" s="59">
        <f>SUM(I63:I70)</f>
        <v>248.11184836159299</v>
      </c>
      <c r="J132" s="59">
        <f>SUM(K63:K70)</f>
        <v>172.06134317291281</v>
      </c>
      <c r="K132" s="59">
        <f>SUM(M63:M70)</f>
        <v>60.37069035428209</v>
      </c>
      <c r="L132" s="59">
        <f>SUM(O63:O70)</f>
        <v>231.7407472740947</v>
      </c>
      <c r="M132" s="59">
        <f>SUM(Q63:Q70)</f>
        <v>12651.685578636085</v>
      </c>
      <c r="N132" s="59">
        <f>SUM(S63:S70)</f>
        <v>12027.940846950354</v>
      </c>
      <c r="O132" s="59">
        <f>SUM(U63:U70)</f>
        <v>452.68570795429088</v>
      </c>
      <c r="P132" s="59">
        <f>SUM(W63:W70)</f>
        <v>0</v>
      </c>
    </row>
    <row r="133" spans="7:16" ht="14.5" x14ac:dyDescent="0.3">
      <c r="G133" s="14" t="s">
        <v>119</v>
      </c>
      <c r="H133" s="59">
        <f>SUM(G72:G80)</f>
        <v>6139.1073675018797</v>
      </c>
      <c r="I133" s="59">
        <f>SUM(I72:I80)</f>
        <v>1430.7132990449024</v>
      </c>
      <c r="J133" s="59">
        <f>SUM(K72:K80)</f>
        <v>293.2191107848019</v>
      </c>
      <c r="K133" s="59">
        <f>SUM(M72:M80)</f>
        <v>0</v>
      </c>
      <c r="L133" s="59">
        <f>SUM(O72:O80)</f>
        <v>0</v>
      </c>
      <c r="M133" s="59">
        <f>SUM(Q72:Q80)</f>
        <v>3900.0615855062861</v>
      </c>
      <c r="N133" s="59">
        <f>SUM(S72:S80)</f>
        <v>3898.9696440581733</v>
      </c>
      <c r="O133" s="59">
        <f>SUM(U72:U80)</f>
        <v>0</v>
      </c>
      <c r="P133" s="59">
        <f>SUM(W72:W80)</f>
        <v>0</v>
      </c>
    </row>
    <row r="134" spans="7:16" ht="14.5" x14ac:dyDescent="0.3">
      <c r="G134" s="14" t="s">
        <v>120</v>
      </c>
      <c r="H134" s="59">
        <f>SUM(G84:G86)</f>
        <v>6.615656035255757E-2</v>
      </c>
      <c r="I134" s="59">
        <f>SUM(I84:I86)</f>
        <v>6.492604833E-2</v>
      </c>
      <c r="J134" s="59">
        <f>SUM(K84:K86)</f>
        <v>6.1122117779999999E-2</v>
      </c>
      <c r="K134" s="59">
        <f>SUM(M84:M86)</f>
        <v>9.3665961000000001E-4</v>
      </c>
      <c r="L134" s="59">
        <f>SUM(O84:O86)</f>
        <v>4.8706299719999999E-2</v>
      </c>
      <c r="M134" s="59">
        <f>SUM(Q84:Q86)</f>
        <v>6.0932236680000001E-2</v>
      </c>
      <c r="N134" s="59">
        <f>SUM(S84:S86)</f>
        <v>4.5986593720754712E-2</v>
      </c>
      <c r="O134" s="59">
        <f>SUM(U84:U86)</f>
        <v>0.68304495509999996</v>
      </c>
      <c r="P134" s="59">
        <f>SUM(W84:W86)</f>
        <v>0</v>
      </c>
    </row>
    <row r="135" spans="7:16" ht="14.5" x14ac:dyDescent="0.3">
      <c r="G135" s="58" t="s">
        <v>121</v>
      </c>
      <c r="H135" s="59">
        <f>SUM(G81:G82, G87:G88)</f>
        <v>92.716731494053462</v>
      </c>
      <c r="I135" s="59">
        <f>SUM(I81:I82, I87:I88)</f>
        <v>71.23162983067283</v>
      </c>
      <c r="J135" s="59">
        <f>SUM(K81:K82, K87:K88)</f>
        <v>64.136413885358138</v>
      </c>
      <c r="K135" s="59">
        <f>SUM(M81:M82, M87:M88)</f>
        <v>95.17576386853132</v>
      </c>
      <c r="L135" s="59">
        <f>SUM(O81:O82, O87:O88)</f>
        <v>1199.6788568549343</v>
      </c>
      <c r="M135" s="59">
        <f>SUM(Q81:Q82, Q87:Q88)</f>
        <v>4167.9588015958507</v>
      </c>
      <c r="N135" s="59">
        <f>SUM(S81:S82, S87:S88)</f>
        <v>62.914195523142624</v>
      </c>
      <c r="O135" s="59">
        <f>SUM(U81:U82, U87:U88)</f>
        <v>610.48005865937671</v>
      </c>
      <c r="P135" s="59">
        <f>SUM(W81:W82, W87:W88)</f>
        <v>5.8999999999999997E-2</v>
      </c>
    </row>
    <row r="136" spans="7:16" ht="14.5" x14ac:dyDescent="0.3">
      <c r="G136" s="60" t="s">
        <v>122</v>
      </c>
      <c r="H136" s="59">
        <f>SUM(H129:H135)</f>
        <v>6784.1903233625453</v>
      </c>
      <c r="I136" s="59">
        <f>SUM(I129:I135)</f>
        <v>1964.6699198828646</v>
      </c>
      <c r="J136" s="59">
        <f>SUM(J129:J135)</f>
        <v>670.98892123190342</v>
      </c>
      <c r="K136" s="59">
        <f t="shared" ref="K136:P136" si="0">SUM(K129:K135)</f>
        <v>164.72589804296683</v>
      </c>
      <c r="L136" s="59">
        <f t="shared" si="0"/>
        <v>4892.1012321134103</v>
      </c>
      <c r="M136" s="59">
        <f t="shared" si="0"/>
        <v>27240.486639382256</v>
      </c>
      <c r="N136" s="59">
        <f t="shared" si="0"/>
        <v>21942.452127033765</v>
      </c>
      <c r="O136" s="59">
        <f t="shared" si="0"/>
        <v>29318.279308634344</v>
      </c>
      <c r="P136" s="59">
        <f t="shared" si="0"/>
        <v>1.1752679999999998</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1.2210594934922362E-2</v>
      </c>
      <c r="I140" s="61">
        <f t="shared" ref="I140:M140" si="1">I129/I$136</f>
        <v>2.2641712278263122E-2</v>
      </c>
      <c r="J140" s="61">
        <f t="shared" si="1"/>
        <v>4.4828781679525087E-2</v>
      </c>
      <c r="K140" s="61">
        <f t="shared" si="1"/>
        <v>1.0198760607526278E-3</v>
      </c>
      <c r="L140" s="61">
        <f t="shared" si="1"/>
        <v>7.2492367425273799E-3</v>
      </c>
      <c r="M140" s="61">
        <f t="shared" si="1"/>
        <v>8.823854167525607E-3</v>
      </c>
      <c r="N140" s="61">
        <f>N129/N$136</f>
        <v>1.0891106468652521E-2</v>
      </c>
      <c r="O140" s="61">
        <f t="shared" ref="O140:P140" si="2">O129/O$136</f>
        <v>6.330862669192772E-4</v>
      </c>
      <c r="P140" s="61">
        <f t="shared" si="2"/>
        <v>0</v>
      </c>
    </row>
    <row r="141" spans="7:16" ht="14.5" x14ac:dyDescent="0.3">
      <c r="G141" s="14" t="s">
        <v>116</v>
      </c>
      <c r="H141" s="61">
        <f t="shared" ref="H141:P146" si="3">H130/H$136</f>
        <v>2.9549088460808368E-2</v>
      </c>
      <c r="I141" s="61">
        <f t="shared" si="3"/>
        <v>8.4127226323012214E-2</v>
      </c>
      <c r="J141" s="61">
        <f t="shared" si="3"/>
        <v>0.15908447460506994</v>
      </c>
      <c r="K141" s="61">
        <f t="shared" si="3"/>
        <v>3.0168073502951993E-2</v>
      </c>
      <c r="L141" s="61">
        <f t="shared" si="3"/>
        <v>0.65828885671050696</v>
      </c>
      <c r="M141" s="61">
        <f t="shared" si="3"/>
        <v>0.22933594857179362</v>
      </c>
      <c r="N141" s="61">
        <f t="shared" si="3"/>
        <v>0.25888288898219447</v>
      </c>
      <c r="O141" s="61">
        <f t="shared" si="3"/>
        <v>0.95636128549135035</v>
      </c>
      <c r="P141" s="61">
        <f t="shared" si="3"/>
        <v>0.94979868421500457</v>
      </c>
    </row>
    <row r="142" spans="7:16" ht="14.5" x14ac:dyDescent="0.3">
      <c r="G142" s="14" t="s">
        <v>117</v>
      </c>
      <c r="H142" s="61">
        <f t="shared" si="3"/>
        <v>7.0603730241911499E-4</v>
      </c>
      <c r="I142" s="61">
        <f t="shared" si="3"/>
        <v>2.4342483697747126E-3</v>
      </c>
      <c r="J142" s="61">
        <f t="shared" si="3"/>
        <v>6.9858014990168416E-3</v>
      </c>
      <c r="K142" s="61">
        <f t="shared" si="3"/>
        <v>2.4531929760609663E-2</v>
      </c>
      <c r="L142" s="61">
        <f t="shared" si="3"/>
        <v>4.1853834368878726E-2</v>
      </c>
      <c r="M142" s="61">
        <f t="shared" si="3"/>
        <v>1.2162343972635335E-3</v>
      </c>
      <c r="N142" s="61">
        <f t="shared" si="3"/>
        <v>1.5075103465207978E-3</v>
      </c>
      <c r="O142" s="61">
        <f t="shared" si="3"/>
        <v>6.7194328491015634E-3</v>
      </c>
      <c r="P142" s="61">
        <f t="shared" si="3"/>
        <v>0</v>
      </c>
    </row>
    <row r="143" spans="7:16" ht="14.5" x14ac:dyDescent="0.3">
      <c r="G143" s="14" t="s">
        <v>118</v>
      </c>
      <c r="H143" s="61">
        <f t="shared" si="3"/>
        <v>3.8944151590414637E-2</v>
      </c>
      <c r="I143" s="61">
        <f t="shared" si="3"/>
        <v>0.1262867853020245</v>
      </c>
      <c r="J143" s="61">
        <f t="shared" si="3"/>
        <v>0.25642948449434372</v>
      </c>
      <c r="K143" s="61">
        <f t="shared" si="3"/>
        <v>0.36649179680620164</v>
      </c>
      <c r="L143" s="61">
        <f t="shared" si="3"/>
        <v>4.7370390815478204E-2</v>
      </c>
      <c r="M143" s="61">
        <f t="shared" si="3"/>
        <v>0.46444418361987794</v>
      </c>
      <c r="N143" s="61">
        <f t="shared" si="3"/>
        <v>0.54815846366284504</v>
      </c>
      <c r="O143" s="61">
        <f t="shared" si="3"/>
        <v>1.5440391408679062E-2</v>
      </c>
      <c r="P143" s="61">
        <f t="shared" si="3"/>
        <v>0</v>
      </c>
    </row>
    <row r="144" spans="7:16" ht="14.5" x14ac:dyDescent="0.3">
      <c r="G144" s="14" t="s">
        <v>119</v>
      </c>
      <c r="H144" s="61">
        <f t="shared" si="3"/>
        <v>0.9049137885122106</v>
      </c>
      <c r="I144" s="61">
        <f t="shared" si="3"/>
        <v>0.72822069731194483</v>
      </c>
      <c r="J144" s="61">
        <f t="shared" si="3"/>
        <v>0.43699545775877446</v>
      </c>
      <c r="K144" s="61">
        <f t="shared" si="3"/>
        <v>0</v>
      </c>
      <c r="L144" s="61">
        <f t="shared" si="3"/>
        <v>0</v>
      </c>
      <c r="M144" s="61">
        <f t="shared" si="3"/>
        <v>0.14317150927354833</v>
      </c>
      <c r="N144" s="61">
        <f t="shared" si="3"/>
        <v>0.17769069844543603</v>
      </c>
      <c r="O144" s="61">
        <f t="shared" si="3"/>
        <v>0</v>
      </c>
      <c r="P144" s="61">
        <f t="shared" si="3"/>
        <v>0</v>
      </c>
    </row>
    <row r="145" spans="7:16" ht="14.5" x14ac:dyDescent="0.3">
      <c r="G145" s="14" t="s">
        <v>120</v>
      </c>
      <c r="H145" s="61">
        <f t="shared" si="3"/>
        <v>9.7515778890718755E-6</v>
      </c>
      <c r="I145" s="61">
        <f t="shared" si="3"/>
        <v>3.3046797160650249E-5</v>
      </c>
      <c r="J145" s="61">
        <f t="shared" si="3"/>
        <v>9.1092588634373762E-5</v>
      </c>
      <c r="K145" s="61">
        <f t="shared" si="3"/>
        <v>5.6861709125767416E-6</v>
      </c>
      <c r="L145" s="61">
        <f t="shared" si="3"/>
        <v>9.9561103519844075E-6</v>
      </c>
      <c r="M145" s="61">
        <f t="shared" si="3"/>
        <v>2.2368262904638693E-6</v>
      </c>
      <c r="N145" s="61">
        <f t="shared" si="3"/>
        <v>2.0957818868428948E-6</v>
      </c>
      <c r="O145" s="61">
        <f t="shared" si="3"/>
        <v>2.3297579912844363E-5</v>
      </c>
      <c r="P145" s="61">
        <f t="shared" si="3"/>
        <v>0</v>
      </c>
    </row>
    <row r="146" spans="7:16" ht="14.5" x14ac:dyDescent="0.3">
      <c r="G146" s="58" t="s">
        <v>121</v>
      </c>
      <c r="H146" s="61">
        <f t="shared" si="3"/>
        <v>1.3666587621335916E-2</v>
      </c>
      <c r="I146" s="61">
        <f t="shared" si="3"/>
        <v>3.6256283617819997E-2</v>
      </c>
      <c r="J146" s="61">
        <f t="shared" si="3"/>
        <v>9.5584907374635583E-2</v>
      </c>
      <c r="K146" s="61">
        <f t="shared" si="3"/>
        <v>0.57778263769857141</v>
      </c>
      <c r="L146" s="61">
        <f t="shared" si="3"/>
        <v>0.24522772525225681</v>
      </c>
      <c r="M146" s="61">
        <f t="shared" si="3"/>
        <v>0.15300603314370045</v>
      </c>
      <c r="N146" s="61">
        <f t="shared" si="3"/>
        <v>2.8672363124643864E-3</v>
      </c>
      <c r="O146" s="61">
        <f t="shared" si="3"/>
        <v>2.0822506404036746E-2</v>
      </c>
      <c r="P146" s="61">
        <f t="shared" si="3"/>
        <v>5.0201315784995433E-2</v>
      </c>
    </row>
    <row r="147" spans="7:16" ht="14.5" x14ac:dyDescent="0.3">
      <c r="G147" s="60" t="s">
        <v>122</v>
      </c>
      <c r="H147" s="61">
        <f>SUM(H140:H146)</f>
        <v>1</v>
      </c>
      <c r="I147" s="61">
        <f t="shared" ref="I147:M147" si="4">SUM(I140:I146)</f>
        <v>1</v>
      </c>
      <c r="J147" s="61">
        <f t="shared" si="4"/>
        <v>1</v>
      </c>
      <c r="K147" s="61">
        <f t="shared" si="4"/>
        <v>0.99999999999999989</v>
      </c>
      <c r="L147" s="61">
        <f t="shared" si="4"/>
        <v>1.0000000000000002</v>
      </c>
      <c r="M147" s="61">
        <f t="shared" si="4"/>
        <v>0.99999999999999978</v>
      </c>
      <c r="N147" s="61">
        <f>SUM(N140:N146)</f>
        <v>1</v>
      </c>
      <c r="O147" s="61">
        <f t="shared" ref="O147:P147" si="5">SUM(O140:O146)</f>
        <v>0.99999999999999978</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2C45D036-437C-4024-9051-19F5E736882D}"/>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臺北市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2025-10-30T07:22:26Z</dcterms:created>
  <dcterms:modified xsi:type="dcterms:W3CDTF">2025-10-30T07:22:26Z</dcterms:modified>
</cp:coreProperties>
</file>