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9CC9933B-C317-44D0-A047-106C247A2520}" xr6:coauthVersionLast="36" xr6:coauthVersionMax="36" xr10:uidLastSave="{00000000-0000-0000-0000-000000000000}"/>
  <bookViews>
    <workbookView xWindow="0" yWindow="0" windowWidth="15950" windowHeight="5870" xr2:uid="{965865CE-C74A-4869-B74D-1AAEC42EEF9D}"/>
  </bookViews>
  <sheets>
    <sheet name="臺南市" sheetId="1" r:id="rId1"/>
  </sheets>
  <definedNames>
    <definedName name="_xlnm._FilterDatabase" localSheetId="0" hidden="1">臺南市!$A$4:$X$4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6" i="1" l="1"/>
  <c r="J136" i="1"/>
  <c r="J143" i="1" s="1"/>
  <c r="I136" i="1"/>
  <c r="I141" i="1" s="1"/>
  <c r="P135" i="1"/>
  <c r="P146" i="1" s="1"/>
  <c r="O135" i="1"/>
  <c r="N135" i="1"/>
  <c r="M135" i="1"/>
  <c r="L135" i="1"/>
  <c r="K135" i="1"/>
  <c r="J135" i="1"/>
  <c r="I135" i="1"/>
  <c r="I146" i="1" s="1"/>
  <c r="H135" i="1"/>
  <c r="H146" i="1" s="1"/>
  <c r="P134" i="1"/>
  <c r="P145" i="1" s="1"/>
  <c r="O134" i="1"/>
  <c r="N134" i="1"/>
  <c r="M134" i="1"/>
  <c r="L134" i="1"/>
  <c r="L136" i="1" s="1"/>
  <c r="K134" i="1"/>
  <c r="J134" i="1"/>
  <c r="I134" i="1"/>
  <c r="H134" i="1"/>
  <c r="P133" i="1"/>
  <c r="O133" i="1"/>
  <c r="N133" i="1"/>
  <c r="M133" i="1"/>
  <c r="L133" i="1"/>
  <c r="K133" i="1"/>
  <c r="J133" i="1"/>
  <c r="J144" i="1" s="1"/>
  <c r="I133" i="1"/>
  <c r="I144" i="1" s="1"/>
  <c r="H133" i="1"/>
  <c r="H144" i="1" s="1"/>
  <c r="P132" i="1"/>
  <c r="P143" i="1" s="1"/>
  <c r="O132" i="1"/>
  <c r="N132" i="1"/>
  <c r="M132" i="1"/>
  <c r="L132" i="1"/>
  <c r="K132" i="1"/>
  <c r="J132" i="1"/>
  <c r="I132" i="1"/>
  <c r="H132" i="1"/>
  <c r="P131" i="1"/>
  <c r="O131" i="1"/>
  <c r="N131" i="1"/>
  <c r="M131" i="1"/>
  <c r="L131" i="1"/>
  <c r="L142" i="1" s="1"/>
  <c r="K131" i="1"/>
  <c r="J131" i="1"/>
  <c r="J142" i="1" s="1"/>
  <c r="I131" i="1"/>
  <c r="I142" i="1" s="1"/>
  <c r="H131" i="1"/>
  <c r="H142" i="1" s="1"/>
  <c r="P130" i="1"/>
  <c r="P136" i="1" s="1"/>
  <c r="O130" i="1"/>
  <c r="N130" i="1"/>
  <c r="M130" i="1"/>
  <c r="L130" i="1"/>
  <c r="K130" i="1"/>
  <c r="J130" i="1"/>
  <c r="I130" i="1"/>
  <c r="H130" i="1"/>
  <c r="P129" i="1"/>
  <c r="O129" i="1"/>
  <c r="N129" i="1"/>
  <c r="M129" i="1"/>
  <c r="L129" i="1"/>
  <c r="L140" i="1" s="1"/>
  <c r="K129" i="1"/>
  <c r="K136" i="1" s="1"/>
  <c r="J129" i="1"/>
  <c r="J140" i="1" s="1"/>
  <c r="I129" i="1"/>
  <c r="I140" i="1" s="1"/>
  <c r="H129" i="1"/>
  <c r="H136" i="1" s="1"/>
  <c r="K146" i="1" l="1"/>
  <c r="K141" i="1"/>
  <c r="K143" i="1"/>
  <c r="K142" i="1"/>
  <c r="J147" i="1"/>
  <c r="M140" i="1"/>
  <c r="N140" i="1"/>
  <c r="H145" i="1"/>
  <c r="H143" i="1"/>
  <c r="H141" i="1"/>
  <c r="K145" i="1"/>
  <c r="K144" i="1"/>
  <c r="P142" i="1"/>
  <c r="P140" i="1"/>
  <c r="P144" i="1"/>
  <c r="N143" i="1"/>
  <c r="L143" i="1"/>
  <c r="L141" i="1"/>
  <c r="L147" i="1" s="1"/>
  <c r="L146" i="1"/>
  <c r="L144" i="1"/>
  <c r="O136" i="1"/>
  <c r="I145" i="1"/>
  <c r="I147" i="1" s="1"/>
  <c r="J141" i="1"/>
  <c r="P141" i="1"/>
  <c r="L145" i="1"/>
  <c r="I143" i="1"/>
  <c r="J145" i="1"/>
  <c r="K140" i="1"/>
  <c r="K147" i="1" s="1"/>
  <c r="M136" i="1"/>
  <c r="N136" i="1"/>
  <c r="N145" i="1" s="1"/>
  <c r="H140" i="1"/>
  <c r="O142" i="1" l="1"/>
  <c r="O146" i="1"/>
  <c r="O144" i="1"/>
  <c r="O140" i="1"/>
  <c r="N144" i="1"/>
  <c r="N146" i="1"/>
  <c r="N141" i="1"/>
  <c r="N147" i="1" s="1"/>
  <c r="N142" i="1"/>
  <c r="M146" i="1"/>
  <c r="M141" i="1"/>
  <c r="M147" i="1" s="1"/>
  <c r="M144" i="1"/>
  <c r="H147" i="1"/>
  <c r="P147" i="1"/>
  <c r="O145" i="1"/>
  <c r="O143" i="1"/>
  <c r="M142" i="1"/>
  <c r="M143" i="1"/>
  <c r="O141" i="1"/>
  <c r="M145" i="1"/>
  <c r="O147" i="1" l="1"/>
</calcChain>
</file>

<file path=xl/sharedStrings.xml><?xml version="1.0" encoding="utf-8"?>
<sst xmlns="http://schemas.openxmlformats.org/spreadsheetml/2006/main" count="282" uniqueCount="124">
  <si>
    <t>臺南市民國112年各污染源行業別排放量分類統計表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</si>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</sst>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586C980A-8F77-4B6E-986B-C79FB56B4F24}"/>
    <cellStyle name="一般 2 2" xfId="4" xr:uid="{FFE5F17D-A620-4085-908E-1A32659DBB0D}"/>
    <cellStyle name="一般 2 5" xfId="3" xr:uid="{5D167E2B-099F-401F-8A2A-D1AE52896B1F}"/>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3413E-B13D-4F42-A66B-D24213C13231}">
  <sheetPr codeName="工作表24"/>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7.7548399999999997</v>
      </c>
      <c r="H6" s="31">
        <v>3.5428309539963448E-4</v>
      </c>
      <c r="I6" s="30">
        <v>6.5594387383170316</v>
      </c>
      <c r="J6" s="32">
        <v>6.7253328664019314E-4</v>
      </c>
      <c r="K6" s="33">
        <v>6.2168315651088104</v>
      </c>
      <c r="L6" s="31">
        <v>2.3699231230068399E-3</v>
      </c>
      <c r="M6" s="30">
        <v>211.24700000000001</v>
      </c>
      <c r="N6" s="32">
        <v>0.21262827065272089</v>
      </c>
      <c r="O6" s="33">
        <v>781.01299999999992</v>
      </c>
      <c r="P6" s="31">
        <v>6.0287065020660641E-2</v>
      </c>
      <c r="Q6" s="30">
        <v>0</v>
      </c>
      <c r="R6" s="32">
        <v>0</v>
      </c>
      <c r="S6" s="33">
        <v>0</v>
      </c>
      <c r="T6" s="31">
        <v>0</v>
      </c>
      <c r="U6" s="30">
        <v>343.59700000000004</v>
      </c>
      <c r="V6" s="32">
        <v>1.6113801863386401E-2</v>
      </c>
      <c r="W6" s="33">
        <v>0.26</v>
      </c>
      <c r="X6" s="32">
        <v>7.2328605546213134E-2</v>
      </c>
    </row>
    <row r="7" spans="1:24" x14ac:dyDescent="0.3">
      <c r="A7" s="29"/>
      <c r="B7" s="21"/>
      <c r="C7" s="22"/>
      <c r="D7" s="23"/>
      <c r="E7" s="23" t="s">
        <v>17</v>
      </c>
      <c r="F7" s="23" t="s">
        <v>19</v>
      </c>
      <c r="G7" s="30">
        <v>0.93615999999999966</v>
      </c>
      <c r="H7" s="31">
        <v>4.2768859523771176E-5</v>
      </c>
      <c r="I7" s="30">
        <v>0.4774828021117683</v>
      </c>
      <c r="J7" s="32">
        <v>4.8955877328734327E-5</v>
      </c>
      <c r="K7" s="33">
        <v>0.31790222941603585</v>
      </c>
      <c r="L7" s="31">
        <v>1.2118775238770718E-4</v>
      </c>
      <c r="M7" s="30">
        <v>0</v>
      </c>
      <c r="N7" s="32">
        <v>0</v>
      </c>
      <c r="O7" s="33">
        <v>0</v>
      </c>
      <c r="P7" s="31">
        <v>0</v>
      </c>
      <c r="Q7" s="30">
        <v>0</v>
      </c>
      <c r="R7" s="32">
        <v>0</v>
      </c>
      <c r="S7" s="33">
        <v>0</v>
      </c>
      <c r="T7" s="31">
        <v>0</v>
      </c>
      <c r="U7" s="30">
        <v>0</v>
      </c>
      <c r="V7" s="32">
        <v>0</v>
      </c>
      <c r="W7" s="33">
        <v>0</v>
      </c>
      <c r="X7" s="32">
        <v>0</v>
      </c>
    </row>
    <row r="8" spans="1:24" x14ac:dyDescent="0.3">
      <c r="A8" s="29"/>
      <c r="B8" s="21"/>
      <c r="C8" s="22"/>
      <c r="D8" s="23" t="s">
        <v>20</v>
      </c>
      <c r="E8" s="23" t="s">
        <v>17</v>
      </c>
      <c r="F8" s="23" t="s">
        <v>18</v>
      </c>
      <c r="G8" s="30">
        <v>0</v>
      </c>
      <c r="H8" s="31">
        <v>0</v>
      </c>
      <c r="I8" s="30">
        <v>0</v>
      </c>
      <c r="J8" s="32">
        <v>0</v>
      </c>
      <c r="K8" s="33">
        <v>0</v>
      </c>
      <c r="L8" s="31">
        <v>0</v>
      </c>
      <c r="M8" s="30">
        <v>0</v>
      </c>
      <c r="N8" s="32">
        <v>0</v>
      </c>
      <c r="O8" s="33">
        <v>0</v>
      </c>
      <c r="P8" s="31">
        <v>0</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3.7111590992050122E-3</v>
      </c>
      <c r="R9" s="32">
        <v>9.0056554126826184E-8</v>
      </c>
      <c r="S9" s="33">
        <v>3.0000000000000001E-3</v>
      </c>
      <c r="T9" s="31">
        <v>9.5388191060695348E-8</v>
      </c>
      <c r="U9" s="30">
        <v>0</v>
      </c>
      <c r="V9" s="32">
        <v>0</v>
      </c>
      <c r="W9" s="33">
        <v>0</v>
      </c>
      <c r="X9" s="32">
        <v>0</v>
      </c>
    </row>
    <row r="10" spans="1:24" x14ac:dyDescent="0.3">
      <c r="A10" s="29"/>
      <c r="B10" s="21"/>
      <c r="C10" s="22"/>
      <c r="D10" s="23" t="s">
        <v>21</v>
      </c>
      <c r="E10" s="23" t="s">
        <v>17</v>
      </c>
      <c r="F10" s="23" t="s">
        <v>18</v>
      </c>
      <c r="G10" s="30">
        <v>22.942046159135373</v>
      </c>
      <c r="H10" s="31">
        <v>1.048116934464125E-3</v>
      </c>
      <c r="I10" s="30">
        <v>18.266481000423216</v>
      </c>
      <c r="J10" s="32">
        <v>1.8728456797383259E-3</v>
      </c>
      <c r="K10" s="33">
        <v>16.408238530256693</v>
      </c>
      <c r="L10" s="31">
        <v>6.2549971787737337E-3</v>
      </c>
      <c r="M10" s="30">
        <v>88.812000000000012</v>
      </c>
      <c r="N10" s="32">
        <v>8.9392710775582376E-2</v>
      </c>
      <c r="O10" s="33">
        <v>434.83799999999985</v>
      </c>
      <c r="P10" s="31">
        <v>3.3565519113579446E-2</v>
      </c>
      <c r="Q10" s="30">
        <v>45.073825617346728</v>
      </c>
      <c r="R10" s="32">
        <v>1.0937804895729886E-3</v>
      </c>
      <c r="S10" s="33">
        <v>26.955866673339475</v>
      </c>
      <c r="T10" s="31">
        <v>8.5709045348104538E-4</v>
      </c>
      <c r="U10" s="30">
        <v>65.476000000000013</v>
      </c>
      <c r="V10" s="32">
        <v>3.0706533840722944E-3</v>
      </c>
      <c r="W10" s="33">
        <v>6.000000000000001E-3</v>
      </c>
      <c r="X10" s="32">
        <v>1.6691216664510725E-3</v>
      </c>
    </row>
    <row r="11" spans="1:24" x14ac:dyDescent="0.3">
      <c r="A11" s="29"/>
      <c r="B11" s="21"/>
      <c r="C11" s="22"/>
      <c r="D11" s="23"/>
      <c r="E11" s="23" t="s">
        <v>17</v>
      </c>
      <c r="F11" s="23" t="s">
        <v>22</v>
      </c>
      <c r="G11" s="30">
        <v>5.1122694466720138E-4</v>
      </c>
      <c r="H11" s="31">
        <v>2.3355615900314354E-8</v>
      </c>
      <c r="I11" s="30">
        <v>3.3260805075654857E-4</v>
      </c>
      <c r="J11" s="32">
        <v>3.4102000866568402E-8</v>
      </c>
      <c r="K11" s="33">
        <v>2.3992486153556996E-4</v>
      </c>
      <c r="L11" s="31">
        <v>9.1461940247597759E-8</v>
      </c>
      <c r="M11" s="30">
        <v>0</v>
      </c>
      <c r="N11" s="32">
        <v>0</v>
      </c>
      <c r="O11" s="33">
        <v>0</v>
      </c>
      <c r="P11" s="31">
        <v>0</v>
      </c>
      <c r="Q11" s="30">
        <v>0.11380887904228704</v>
      </c>
      <c r="R11" s="32">
        <v>2.7617343265560026E-6</v>
      </c>
      <c r="S11" s="33">
        <v>9.1999999999999998E-2</v>
      </c>
      <c r="T11" s="31">
        <v>2.9252378591946572E-6</v>
      </c>
      <c r="U11" s="30">
        <v>0</v>
      </c>
      <c r="V11" s="32">
        <v>0</v>
      </c>
      <c r="W11" s="33">
        <v>0</v>
      </c>
      <c r="X11" s="32">
        <v>0</v>
      </c>
    </row>
    <row r="12" spans="1:24" x14ac:dyDescent="0.3">
      <c r="A12" s="29"/>
      <c r="B12" s="21"/>
      <c r="C12" s="22"/>
      <c r="D12" s="23"/>
      <c r="E12" s="23" t="s">
        <v>17</v>
      </c>
      <c r="F12" s="23" t="s">
        <v>19</v>
      </c>
      <c r="G12" s="30">
        <v>15.859442613919965</v>
      </c>
      <c r="H12" s="31">
        <v>7.2454524149723719E-4</v>
      </c>
      <c r="I12" s="30">
        <v>9.4188561983261536</v>
      </c>
      <c r="J12" s="32">
        <v>9.65706757568849E-4</v>
      </c>
      <c r="K12" s="33">
        <v>6.6042567398028069</v>
      </c>
      <c r="L12" s="31">
        <v>2.5176137706182967E-3</v>
      </c>
      <c r="M12" s="30">
        <v>0</v>
      </c>
      <c r="N12" s="32">
        <v>0</v>
      </c>
      <c r="O12" s="33">
        <v>0</v>
      </c>
      <c r="P12" s="31">
        <v>0</v>
      </c>
      <c r="Q12" s="30">
        <v>420.01546352727803</v>
      </c>
      <c r="R12" s="32">
        <v>1.0192272633461345E-2</v>
      </c>
      <c r="S12" s="33">
        <v>352.42313332666026</v>
      </c>
      <c r="T12" s="31">
        <v>1.1205668391990794E-2</v>
      </c>
      <c r="U12" s="30">
        <v>0.79000000000000015</v>
      </c>
      <c r="V12" s="32">
        <v>3.7048936609095126E-5</v>
      </c>
      <c r="W12" s="33">
        <v>0</v>
      </c>
      <c r="X12" s="32">
        <v>0</v>
      </c>
    </row>
    <row r="13" spans="1:24" x14ac:dyDescent="0.3">
      <c r="A13" s="29"/>
      <c r="B13" s="21"/>
      <c r="C13" s="22"/>
      <c r="D13" s="23" t="s">
        <v>23</v>
      </c>
      <c r="E13" s="23" t="s">
        <v>17</v>
      </c>
      <c r="F13" s="23" t="s">
        <v>18</v>
      </c>
      <c r="G13" s="30">
        <v>0.77349494401018204</v>
      </c>
      <c r="H13" s="31">
        <v>3.5337438688598893E-5</v>
      </c>
      <c r="I13" s="30">
        <v>0.64555940225965469</v>
      </c>
      <c r="J13" s="32">
        <v>6.6188618240614502E-5</v>
      </c>
      <c r="K13" s="33">
        <v>0.57766934116992008</v>
      </c>
      <c r="L13" s="31">
        <v>2.202137720401243E-4</v>
      </c>
      <c r="M13" s="30">
        <v>19.815999999999999</v>
      </c>
      <c r="N13" s="32">
        <v>1.9945569931191055E-2</v>
      </c>
      <c r="O13" s="33">
        <v>23.982000000000006</v>
      </c>
      <c r="P13" s="31">
        <v>1.8511912008193001E-3</v>
      </c>
      <c r="Q13" s="30">
        <v>9.8639278351700863</v>
      </c>
      <c r="R13" s="32">
        <v>2.3936223892459697E-4</v>
      </c>
      <c r="S13" s="33">
        <v>6.1374129715324477</v>
      </c>
      <c r="T13" s="31">
        <v>1.9514557371564238E-4</v>
      </c>
      <c r="U13" s="30">
        <v>0.33900000000000002</v>
      </c>
      <c r="V13" s="32">
        <v>1.5898214570231956E-5</v>
      </c>
      <c r="W13" s="33">
        <v>0</v>
      </c>
      <c r="X13" s="32">
        <v>0</v>
      </c>
    </row>
    <row r="14" spans="1:24" x14ac:dyDescent="0.3">
      <c r="A14" s="29"/>
      <c r="B14" s="34"/>
      <c r="C14" s="35"/>
      <c r="D14" s="23"/>
      <c r="E14" s="23" t="s">
        <v>17</v>
      </c>
      <c r="F14" s="23" t="s">
        <v>22</v>
      </c>
      <c r="G14" s="30">
        <v>0.27581</v>
      </c>
      <c r="H14" s="31">
        <v>1.2600494728733693E-5</v>
      </c>
      <c r="I14" s="30">
        <v>0.19361862000000002</v>
      </c>
      <c r="J14" s="32">
        <v>1.9851540971438076E-5</v>
      </c>
      <c r="K14" s="33">
        <v>0.11717524458991141</v>
      </c>
      <c r="L14" s="31">
        <v>4.4668464745956617E-5</v>
      </c>
      <c r="M14" s="30">
        <v>0</v>
      </c>
      <c r="N14" s="32">
        <v>0</v>
      </c>
      <c r="O14" s="33">
        <v>0</v>
      </c>
      <c r="P14" s="31">
        <v>0</v>
      </c>
      <c r="Q14" s="30">
        <v>1.4203100587349364</v>
      </c>
      <c r="R14" s="32">
        <v>3.4465843759901963E-5</v>
      </c>
      <c r="S14" s="33">
        <v>1.1481399913890964</v>
      </c>
      <c r="T14" s="31">
        <v>3.6506332287682747E-5</v>
      </c>
      <c r="U14" s="30">
        <v>0</v>
      </c>
      <c r="V14" s="32">
        <v>0</v>
      </c>
      <c r="W14" s="33">
        <v>0</v>
      </c>
      <c r="X14" s="32">
        <v>0</v>
      </c>
    </row>
    <row r="15" spans="1:24" x14ac:dyDescent="0.3">
      <c r="A15" s="29"/>
      <c r="B15" s="34"/>
      <c r="C15" s="35"/>
      <c r="D15" s="23"/>
      <c r="E15" s="23" t="s">
        <v>17</v>
      </c>
      <c r="F15" s="23" t="s">
        <v>19</v>
      </c>
      <c r="G15" s="30">
        <v>4.9556950559898159</v>
      </c>
      <c r="H15" s="31">
        <v>2.264029927493974E-4</v>
      </c>
      <c r="I15" s="30">
        <v>3.2580930412645697</v>
      </c>
      <c r="J15" s="32">
        <v>3.3404931559485803E-4</v>
      </c>
      <c r="K15" s="33">
        <v>2.3553883639625131</v>
      </c>
      <c r="L15" s="31">
        <v>8.9789940244557834E-4</v>
      </c>
      <c r="M15" s="30">
        <v>0</v>
      </c>
      <c r="N15" s="32">
        <v>0</v>
      </c>
      <c r="O15" s="33">
        <v>0</v>
      </c>
      <c r="P15" s="31">
        <v>0</v>
      </c>
      <c r="Q15" s="30">
        <v>497.07831957991857</v>
      </c>
      <c r="R15" s="32">
        <v>1.2062312446294779E-2</v>
      </c>
      <c r="S15" s="33">
        <v>413.07944703707835</v>
      </c>
      <c r="T15" s="31">
        <v>1.3134300405739738E-2</v>
      </c>
      <c r="U15" s="30">
        <v>5.8050000000000006</v>
      </c>
      <c r="V15" s="32">
        <v>2.7223933799467995E-4</v>
      </c>
      <c r="W15" s="33">
        <v>0</v>
      </c>
      <c r="X15" s="32">
        <v>0</v>
      </c>
    </row>
    <row r="16" spans="1:24" x14ac:dyDescent="0.3">
      <c r="A16" s="29"/>
      <c r="B16" s="34"/>
      <c r="C16" s="35"/>
      <c r="D16" s="23" t="s">
        <v>24</v>
      </c>
      <c r="E16" s="23" t="s">
        <v>17</v>
      </c>
      <c r="F16" s="23" t="s">
        <v>18</v>
      </c>
      <c r="G16" s="30">
        <v>80.107378749006386</v>
      </c>
      <c r="H16" s="31">
        <v>3.6597389639952444E-3</v>
      </c>
      <c r="I16" s="30">
        <v>58.90671014623333</v>
      </c>
      <c r="J16" s="32">
        <v>6.0396514031583219E-3</v>
      </c>
      <c r="K16" s="33">
        <v>50.676933217223365</v>
      </c>
      <c r="L16" s="31">
        <v>1.9318592530095192E-2</v>
      </c>
      <c r="M16" s="30">
        <v>107.79099999999997</v>
      </c>
      <c r="N16" s="32">
        <v>0.10849580785491594</v>
      </c>
      <c r="O16" s="33">
        <v>273.86099999999993</v>
      </c>
      <c r="P16" s="31">
        <v>2.1139566068200069E-2</v>
      </c>
      <c r="Q16" s="30">
        <v>26.054488120553358</v>
      </c>
      <c r="R16" s="32">
        <v>6.3224921296906771E-4</v>
      </c>
      <c r="S16" s="33">
        <v>23.318648641769865</v>
      </c>
      <c r="T16" s="31">
        <v>7.4144123730612269E-4</v>
      </c>
      <c r="U16" s="30">
        <v>417.32525684380778</v>
      </c>
      <c r="V16" s="32">
        <v>1.9571464539469081E-2</v>
      </c>
      <c r="W16" s="33">
        <v>0.27799999999999997</v>
      </c>
      <c r="X16" s="32">
        <v>7.7335970545566346E-2</v>
      </c>
    </row>
    <row r="17" spans="1:24" x14ac:dyDescent="0.3">
      <c r="A17" s="29"/>
      <c r="B17" s="34"/>
      <c r="C17" s="35"/>
      <c r="D17" s="23"/>
      <c r="E17" s="23" t="s">
        <v>17</v>
      </c>
      <c r="F17" s="23" t="s">
        <v>19</v>
      </c>
      <c r="G17" s="30">
        <v>62.273621250993621</v>
      </c>
      <c r="H17" s="31">
        <v>2.8449963246883854E-3</v>
      </c>
      <c r="I17" s="30">
        <v>33.287232046466329</v>
      </c>
      <c r="J17" s="32">
        <v>3.4129096199332111E-3</v>
      </c>
      <c r="K17" s="33">
        <v>22.223773340391649</v>
      </c>
      <c r="L17" s="31">
        <v>8.4719416584250491E-3</v>
      </c>
      <c r="M17" s="30">
        <v>0</v>
      </c>
      <c r="N17" s="32">
        <v>0</v>
      </c>
      <c r="O17" s="33">
        <v>0</v>
      </c>
      <c r="P17" s="31">
        <v>0</v>
      </c>
      <c r="Q17" s="30">
        <v>101.76010096257616</v>
      </c>
      <c r="R17" s="32">
        <v>2.4693535888155919E-3</v>
      </c>
      <c r="S17" s="33">
        <v>90.469351358230114</v>
      </c>
      <c r="T17" s="31">
        <v>2.8765692574986776E-3</v>
      </c>
      <c r="U17" s="30">
        <v>493.20274315619196</v>
      </c>
      <c r="V17" s="32">
        <v>2.312992046408301E-2</v>
      </c>
      <c r="W17" s="33">
        <v>0</v>
      </c>
      <c r="X17" s="32">
        <v>0</v>
      </c>
    </row>
    <row r="18" spans="1:24" x14ac:dyDescent="0.3">
      <c r="A18" s="29"/>
      <c r="B18" s="34"/>
      <c r="C18" s="35"/>
      <c r="D18" s="23" t="s">
        <v>25</v>
      </c>
      <c r="E18" s="23" t="s">
        <v>17</v>
      </c>
      <c r="F18" s="23" t="s">
        <v>18</v>
      </c>
      <c r="G18" s="30">
        <v>0.25212665538025114</v>
      </c>
      <c r="H18" s="31">
        <v>1.1518511265335232E-5</v>
      </c>
      <c r="I18" s="30">
        <v>0.17070203597922373</v>
      </c>
      <c r="J18" s="32">
        <v>1.7501924459276987E-5</v>
      </c>
      <c r="K18" s="33">
        <v>0.13463963346263458</v>
      </c>
      <c r="L18" s="31">
        <v>5.1326077805789544E-5</v>
      </c>
      <c r="M18" s="30">
        <v>0</v>
      </c>
      <c r="N18" s="32">
        <v>0</v>
      </c>
      <c r="O18" s="33">
        <v>8.41</v>
      </c>
      <c r="P18" s="31">
        <v>6.4917513130223958E-4</v>
      </c>
      <c r="Q18" s="30">
        <v>0</v>
      </c>
      <c r="R18" s="32">
        <v>0</v>
      </c>
      <c r="S18" s="33">
        <v>0</v>
      </c>
      <c r="T18" s="31">
        <v>0</v>
      </c>
      <c r="U18" s="30">
        <v>0</v>
      </c>
      <c r="V18" s="32">
        <v>0</v>
      </c>
      <c r="W18" s="33">
        <v>0</v>
      </c>
      <c r="X18" s="32">
        <v>0</v>
      </c>
    </row>
    <row r="19" spans="1:24" x14ac:dyDescent="0.3">
      <c r="A19" s="29"/>
      <c r="B19" s="34"/>
      <c r="C19" s="35"/>
      <c r="D19" s="23"/>
      <c r="E19" s="23" t="s">
        <v>17</v>
      </c>
      <c r="F19" s="23" t="s">
        <v>19</v>
      </c>
      <c r="G19" s="30">
        <v>79.928873344619745</v>
      </c>
      <c r="H19" s="31">
        <v>3.6515838702458358E-3</v>
      </c>
      <c r="I19" s="30">
        <v>45.660118314414071</v>
      </c>
      <c r="J19" s="32">
        <v>4.6814903932240652E-3</v>
      </c>
      <c r="K19" s="33">
        <v>30.952407313140519</v>
      </c>
      <c r="L19" s="31">
        <v>1.1799390901280408E-2</v>
      </c>
      <c r="M19" s="30">
        <v>0</v>
      </c>
      <c r="N19" s="32">
        <v>0</v>
      </c>
      <c r="O19" s="33">
        <v>0</v>
      </c>
      <c r="P19" s="31">
        <v>0</v>
      </c>
      <c r="Q19" s="30">
        <v>0</v>
      </c>
      <c r="R19" s="32">
        <v>0</v>
      </c>
      <c r="S19" s="33">
        <v>0</v>
      </c>
      <c r="T19" s="31">
        <v>0</v>
      </c>
      <c r="U19" s="30">
        <v>0</v>
      </c>
      <c r="V19" s="32">
        <v>0</v>
      </c>
      <c r="W19" s="33">
        <v>0</v>
      </c>
      <c r="X19" s="32">
        <v>0</v>
      </c>
    </row>
    <row r="20" spans="1:24" x14ac:dyDescent="0.3">
      <c r="A20" s="29"/>
      <c r="B20" s="34"/>
      <c r="C20" s="35"/>
      <c r="D20" s="23" t="s">
        <v>26</v>
      </c>
      <c r="E20" s="23" t="s">
        <v>17</v>
      </c>
      <c r="F20" s="23" t="s">
        <v>18</v>
      </c>
      <c r="G20" s="30">
        <v>1.7790822172409166</v>
      </c>
      <c r="H20" s="31">
        <v>8.1278112107349327E-5</v>
      </c>
      <c r="I20" s="30">
        <v>1.4966743804838836</v>
      </c>
      <c r="J20" s="32">
        <v>1.5345266268852403E-4</v>
      </c>
      <c r="K20" s="33">
        <v>1.3591424821994202</v>
      </c>
      <c r="L20" s="31">
        <v>5.1811974673773257E-4</v>
      </c>
      <c r="M20" s="30">
        <v>5.9300000000000006</v>
      </c>
      <c r="N20" s="32">
        <v>5.9687742073053583E-3</v>
      </c>
      <c r="O20" s="33">
        <v>34.082999999999998</v>
      </c>
      <c r="P20" s="31">
        <v>2.6308960761205979E-3</v>
      </c>
      <c r="Q20" s="30">
        <v>11.956532745015402</v>
      </c>
      <c r="R20" s="32">
        <v>2.9014227348843889E-4</v>
      </c>
      <c r="S20" s="33">
        <v>9.9270000000000014</v>
      </c>
      <c r="T20" s="31">
        <v>3.1563952421984098E-4</v>
      </c>
      <c r="U20" s="30">
        <v>5.8490000000000002</v>
      </c>
      <c r="V20" s="32">
        <v>2.7430282307164223E-4</v>
      </c>
      <c r="W20" s="33">
        <v>1E-3</v>
      </c>
      <c r="X20" s="32">
        <v>2.7818694440851204E-4</v>
      </c>
    </row>
    <row r="21" spans="1:24" x14ac:dyDescent="0.3">
      <c r="A21" s="29"/>
      <c r="B21" s="34"/>
      <c r="C21" s="35"/>
      <c r="D21" s="23"/>
      <c r="E21" s="23" t="s">
        <v>17</v>
      </c>
      <c r="F21" s="23" t="s">
        <v>19</v>
      </c>
      <c r="G21" s="30">
        <v>9.2979177827590842</v>
      </c>
      <c r="H21" s="31">
        <v>4.2477924661852396E-4</v>
      </c>
      <c r="I21" s="30">
        <v>5.2980818714210391</v>
      </c>
      <c r="J21" s="32">
        <v>5.432075145486941E-4</v>
      </c>
      <c r="K21" s="33">
        <v>3.6395246378606552</v>
      </c>
      <c r="L21" s="31">
        <v>1.3874259750622819E-3</v>
      </c>
      <c r="M21" s="30">
        <v>0</v>
      </c>
      <c r="N21" s="32">
        <v>0</v>
      </c>
      <c r="O21" s="33">
        <v>0</v>
      </c>
      <c r="P21" s="31">
        <v>0</v>
      </c>
      <c r="Q21" s="30">
        <v>270.59393436880032</v>
      </c>
      <c r="R21" s="32">
        <v>6.5663466980154213E-3</v>
      </c>
      <c r="S21" s="33">
        <v>245.08399999999989</v>
      </c>
      <c r="T21" s="31">
        <v>7.7927064726398161E-3</v>
      </c>
      <c r="U21" s="30">
        <v>6.6000000000000003E-2</v>
      </c>
      <c r="V21" s="32">
        <v>3.0952276154433899E-6</v>
      </c>
      <c r="W21" s="33">
        <v>0</v>
      </c>
      <c r="X21" s="32">
        <v>0</v>
      </c>
    </row>
    <row r="22" spans="1:24" x14ac:dyDescent="0.3">
      <c r="A22" s="29"/>
      <c r="B22" s="34"/>
      <c r="C22" s="35"/>
      <c r="D22" s="23" t="s">
        <v>27</v>
      </c>
      <c r="E22" s="23" t="s">
        <v>17</v>
      </c>
      <c r="F22" s="23" t="s">
        <v>18</v>
      </c>
      <c r="G22" s="30">
        <v>1.0753363365174256</v>
      </c>
      <c r="H22" s="31">
        <v>4.912718842646612E-5</v>
      </c>
      <c r="I22" s="30">
        <v>0.9559541497202515</v>
      </c>
      <c r="J22" s="32">
        <v>9.8013109327955243E-5</v>
      </c>
      <c r="K22" s="33">
        <v>0.83729717692648264</v>
      </c>
      <c r="L22" s="31">
        <v>3.1918669818291752E-4</v>
      </c>
      <c r="M22" s="30">
        <v>14.426</v>
      </c>
      <c r="N22" s="32">
        <v>1.4520326596051784E-2</v>
      </c>
      <c r="O22" s="33">
        <v>36.292999999999992</v>
      </c>
      <c r="P22" s="31">
        <v>2.8014878763795688E-3</v>
      </c>
      <c r="Q22" s="30">
        <v>1.4381138754478369</v>
      </c>
      <c r="R22" s="32">
        <v>3.4897878695783014E-5</v>
      </c>
      <c r="S22" s="33">
        <v>1.33</v>
      </c>
      <c r="T22" s="31">
        <v>4.2288764703574943E-5</v>
      </c>
      <c r="U22" s="30">
        <v>0.69599999999999995</v>
      </c>
      <c r="V22" s="32">
        <v>3.2640582126493926E-5</v>
      </c>
      <c r="W22" s="33">
        <v>0</v>
      </c>
      <c r="X22" s="32">
        <v>0</v>
      </c>
    </row>
    <row r="23" spans="1:24" x14ac:dyDescent="0.3">
      <c r="A23" s="29"/>
      <c r="B23" s="34"/>
      <c r="C23" s="35"/>
      <c r="D23" s="23"/>
      <c r="E23" s="23" t="s">
        <v>17</v>
      </c>
      <c r="F23" s="23" t="s">
        <v>19</v>
      </c>
      <c r="G23" s="30">
        <v>0.13566366348257461</v>
      </c>
      <c r="H23" s="31">
        <v>6.1978509720201687E-6</v>
      </c>
      <c r="I23" s="30">
        <v>9.0128564606547543E-2</v>
      </c>
      <c r="J23" s="32">
        <v>9.2407997380819168E-6</v>
      </c>
      <c r="K23" s="33">
        <v>6.608939042082311E-2</v>
      </c>
      <c r="L23" s="31">
        <v>2.5193987146568942E-5</v>
      </c>
      <c r="M23" s="30">
        <v>0</v>
      </c>
      <c r="N23" s="32">
        <v>0</v>
      </c>
      <c r="O23" s="33">
        <v>0</v>
      </c>
      <c r="P23" s="31">
        <v>0</v>
      </c>
      <c r="Q23" s="30">
        <v>15.624511013487908</v>
      </c>
      <c r="R23" s="32">
        <v>3.7915098333908293E-4</v>
      </c>
      <c r="S23" s="33">
        <v>14.321999999999999</v>
      </c>
      <c r="T23" s="31">
        <v>4.553832241237596E-4</v>
      </c>
      <c r="U23" s="30">
        <v>0.82499999999999996</v>
      </c>
      <c r="V23" s="32">
        <v>3.8690345193042367E-5</v>
      </c>
      <c r="W23" s="33">
        <v>0</v>
      </c>
      <c r="X23" s="32">
        <v>0</v>
      </c>
    </row>
    <row r="24" spans="1:24" x14ac:dyDescent="0.3">
      <c r="A24" s="29"/>
      <c r="B24" s="34"/>
      <c r="C24" s="35"/>
      <c r="D24" s="23" t="s">
        <v>28</v>
      </c>
      <c r="E24" s="23" t="s">
        <v>17</v>
      </c>
      <c r="F24" s="23" t="s">
        <v>18</v>
      </c>
      <c r="G24" s="30">
        <v>0</v>
      </c>
      <c r="H24" s="31">
        <v>0</v>
      </c>
      <c r="I24" s="30">
        <v>0</v>
      </c>
      <c r="J24" s="32">
        <v>0</v>
      </c>
      <c r="K24" s="33">
        <v>0</v>
      </c>
      <c r="L24" s="31">
        <v>0</v>
      </c>
      <c r="M24" s="30">
        <v>0</v>
      </c>
      <c r="N24" s="32">
        <v>0</v>
      </c>
      <c r="O24" s="33">
        <v>0</v>
      </c>
      <c r="P24" s="31">
        <v>0</v>
      </c>
      <c r="Q24" s="30">
        <v>0</v>
      </c>
      <c r="R24" s="32">
        <v>0</v>
      </c>
      <c r="S24" s="33">
        <v>0</v>
      </c>
      <c r="T24" s="31">
        <v>0</v>
      </c>
      <c r="U24" s="30">
        <v>0</v>
      </c>
      <c r="V24" s="32">
        <v>0</v>
      </c>
      <c r="W24" s="33">
        <v>0</v>
      </c>
      <c r="X24" s="32">
        <v>0</v>
      </c>
    </row>
    <row r="25" spans="1:24" x14ac:dyDescent="0.3">
      <c r="A25" s="29"/>
      <c r="B25" s="34"/>
      <c r="C25" s="35"/>
      <c r="D25" s="23"/>
      <c r="E25" s="23" t="s">
        <v>17</v>
      </c>
      <c r="F25" s="23" t="s">
        <v>19</v>
      </c>
      <c r="G25" s="30">
        <v>0.01</v>
      </c>
      <c r="H25" s="31">
        <v>4.5685416514026658E-7</v>
      </c>
      <c r="I25" s="30">
        <v>5.1005390265544412E-3</v>
      </c>
      <c r="J25" s="32">
        <v>5.2295362637159773E-7</v>
      </c>
      <c r="K25" s="33">
        <v>3.376752853411092E-3</v>
      </c>
      <c r="L25" s="31">
        <v>1.2872545418299759E-6</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19.260871628591776</v>
      </c>
      <c r="H26" s="31">
        <v>8.7994094277541422E-4</v>
      </c>
      <c r="I26" s="30">
        <v>12.807464795681378</v>
      </c>
      <c r="J26" s="32">
        <v>1.3131377143981279E-3</v>
      </c>
      <c r="K26" s="33">
        <v>9.158476835396641</v>
      </c>
      <c r="L26" s="31">
        <v>3.4913099697834772E-3</v>
      </c>
      <c r="M26" s="30">
        <v>7.1199999999999992</v>
      </c>
      <c r="N26" s="32">
        <v>7.1665552033750657E-3</v>
      </c>
      <c r="O26" s="33">
        <v>24.337</v>
      </c>
      <c r="P26" s="31">
        <v>1.8785939560645188E-3</v>
      </c>
      <c r="Q26" s="30">
        <v>4.8827497397867363</v>
      </c>
      <c r="R26" s="32">
        <v>1.1848686743800508E-4</v>
      </c>
      <c r="S26" s="33">
        <v>3.915</v>
      </c>
      <c r="T26" s="31">
        <v>1.2448158933420743E-4</v>
      </c>
      <c r="U26" s="30">
        <v>8.8819999999999997</v>
      </c>
      <c r="V26" s="32">
        <v>4.1654260121769975E-4</v>
      </c>
      <c r="W26" s="33">
        <v>0</v>
      </c>
      <c r="X26" s="32">
        <v>0</v>
      </c>
    </row>
    <row r="27" spans="1:24" x14ac:dyDescent="0.3">
      <c r="A27" s="29"/>
      <c r="B27" s="34"/>
      <c r="C27" s="35"/>
      <c r="D27" s="23"/>
      <c r="E27" s="23" t="s">
        <v>17</v>
      </c>
      <c r="F27" s="23" t="s">
        <v>19</v>
      </c>
      <c r="G27" s="30">
        <v>12.873128371408233</v>
      </c>
      <c r="H27" s="31">
        <v>5.8811423148631876E-4</v>
      </c>
      <c r="I27" s="30">
        <v>6.7975532964031027</v>
      </c>
      <c r="J27" s="32">
        <v>6.9694695566511187E-4</v>
      </c>
      <c r="K27" s="33">
        <v>4.4947913981877949</v>
      </c>
      <c r="L27" s="31">
        <v>1.7134628718980032E-3</v>
      </c>
      <c r="M27" s="30">
        <v>0</v>
      </c>
      <c r="N27" s="32">
        <v>0</v>
      </c>
      <c r="O27" s="33">
        <v>0</v>
      </c>
      <c r="P27" s="31">
        <v>0</v>
      </c>
      <c r="Q27" s="30">
        <v>4.567794087137897</v>
      </c>
      <c r="R27" s="32">
        <v>1.1084402054782567E-4</v>
      </c>
      <c r="S27" s="33">
        <v>3.4350000000000001</v>
      </c>
      <c r="T27" s="31">
        <v>1.0921947876449617E-4</v>
      </c>
      <c r="U27" s="30">
        <v>0</v>
      </c>
      <c r="V27" s="32">
        <v>0</v>
      </c>
      <c r="W27" s="33">
        <v>0</v>
      </c>
      <c r="X27" s="32">
        <v>0</v>
      </c>
    </row>
    <row r="28" spans="1:24" x14ac:dyDescent="0.3">
      <c r="A28" s="29"/>
      <c r="B28" s="34"/>
      <c r="C28" s="35"/>
      <c r="D28" s="23" t="s">
        <v>30</v>
      </c>
      <c r="E28" s="23" t="s">
        <v>17</v>
      </c>
      <c r="F28" s="23" t="s">
        <v>18</v>
      </c>
      <c r="G28" s="30">
        <v>0.11005574107372207</v>
      </c>
      <c r="H28" s="31">
        <v>5.0279423707128637E-6</v>
      </c>
      <c r="I28" s="30">
        <v>7.5709966944718612E-2</v>
      </c>
      <c r="J28" s="32">
        <v>7.7624740365844147E-6</v>
      </c>
      <c r="K28" s="33">
        <v>6.297464483665681E-2</v>
      </c>
      <c r="L28" s="31">
        <v>2.4006612596544445E-5</v>
      </c>
      <c r="M28" s="30">
        <v>8.4000000000000005E-2</v>
      </c>
      <c r="N28" s="32">
        <v>8.4549246781391241E-5</v>
      </c>
      <c r="O28" s="33">
        <v>0.82800000000000007</v>
      </c>
      <c r="P28" s="31">
        <v>6.3914031952230004E-5</v>
      </c>
      <c r="Q28" s="30">
        <v>0</v>
      </c>
      <c r="R28" s="32">
        <v>0</v>
      </c>
      <c r="S28" s="33">
        <v>0</v>
      </c>
      <c r="T28" s="31">
        <v>0</v>
      </c>
      <c r="U28" s="30">
        <v>0</v>
      </c>
      <c r="V28" s="32">
        <v>0</v>
      </c>
      <c r="W28" s="33">
        <v>0</v>
      </c>
      <c r="X28" s="32">
        <v>0</v>
      </c>
    </row>
    <row r="29" spans="1:24" x14ac:dyDescent="0.3">
      <c r="A29" s="29"/>
      <c r="B29" s="34"/>
      <c r="C29" s="35"/>
      <c r="D29" s="23"/>
      <c r="E29" s="23" t="s">
        <v>17</v>
      </c>
      <c r="F29" s="23" t="s">
        <v>19</v>
      </c>
      <c r="G29" s="30">
        <v>3.2159442589262777</v>
      </c>
      <c r="H29" s="31">
        <v>1.4692175295493977E-4</v>
      </c>
      <c r="I29" s="30">
        <v>2.0508524761607445</v>
      </c>
      <c r="J29" s="32">
        <v>2.1027203869586637E-4</v>
      </c>
      <c r="K29" s="33">
        <v>1.4725992796772096</v>
      </c>
      <c r="L29" s="31">
        <v>5.6137069941175936E-4</v>
      </c>
      <c r="M29" s="30">
        <v>0</v>
      </c>
      <c r="N29" s="32">
        <v>0</v>
      </c>
      <c r="O29" s="33">
        <v>0</v>
      </c>
      <c r="P29" s="31">
        <v>0</v>
      </c>
      <c r="Q29" s="30">
        <v>3.4385709428112761</v>
      </c>
      <c r="R29" s="32">
        <v>8.3441814794884601E-5</v>
      </c>
      <c r="S29" s="33">
        <v>3.0830000000000002</v>
      </c>
      <c r="T29" s="31">
        <v>9.8027264346707923E-5</v>
      </c>
      <c r="U29" s="30">
        <v>0</v>
      </c>
      <c r="V29" s="32">
        <v>0</v>
      </c>
      <c r="W29" s="33">
        <v>0</v>
      </c>
      <c r="X29" s="32">
        <v>0</v>
      </c>
    </row>
    <row r="30" spans="1:24" x14ac:dyDescent="0.3">
      <c r="A30" s="29"/>
      <c r="B30" s="34"/>
      <c r="C30" s="35"/>
      <c r="D30" s="23" t="s">
        <v>31</v>
      </c>
      <c r="E30" s="23" t="s">
        <v>17</v>
      </c>
      <c r="F30" s="23" t="s">
        <v>18</v>
      </c>
      <c r="G30" s="30">
        <v>9.9967943644691868</v>
      </c>
      <c r="H30" s="31">
        <v>4.5670771434584917E-4</v>
      </c>
      <c r="I30" s="30">
        <v>7.2168705711369121</v>
      </c>
      <c r="J30" s="32">
        <v>7.3993917438565631E-4</v>
      </c>
      <c r="K30" s="33">
        <v>6.1002191352518063</v>
      </c>
      <c r="L30" s="31">
        <v>2.3254692092963291E-3</v>
      </c>
      <c r="M30" s="30">
        <v>17.152999999999999</v>
      </c>
      <c r="N30" s="32">
        <v>1.726515750049052E-2</v>
      </c>
      <c r="O30" s="33">
        <v>133.994</v>
      </c>
      <c r="P30" s="31">
        <v>1.0343112074163174E-2</v>
      </c>
      <c r="Q30" s="30">
        <v>6.5434711431978201</v>
      </c>
      <c r="R30" s="32">
        <v>1.5878663442668172E-4</v>
      </c>
      <c r="S30" s="33">
        <v>3.2261037088420652</v>
      </c>
      <c r="T30" s="31">
        <v>1.025773989868816E-4</v>
      </c>
      <c r="U30" s="30">
        <v>3.6011249999999997</v>
      </c>
      <c r="V30" s="32">
        <v>1.6888335676762994E-4</v>
      </c>
      <c r="W30" s="33">
        <v>4.5999999999999999E-2</v>
      </c>
      <c r="X30" s="32">
        <v>1.2796599442791554E-2</v>
      </c>
    </row>
    <row r="31" spans="1:24" x14ac:dyDescent="0.3">
      <c r="A31" s="29"/>
      <c r="B31" s="34"/>
      <c r="C31" s="35"/>
      <c r="D31" s="23"/>
      <c r="E31" s="23" t="s">
        <v>17</v>
      </c>
      <c r="F31" s="23" t="s">
        <v>19</v>
      </c>
      <c r="G31" s="30">
        <v>93.601205635530832</v>
      </c>
      <c r="H31" s="31">
        <v>4.2762100656742854E-3</v>
      </c>
      <c r="I31" s="30">
        <v>63.359584721803763</v>
      </c>
      <c r="J31" s="32">
        <v>6.4962005825585853E-3</v>
      </c>
      <c r="K31" s="33">
        <v>42.850055575431774</v>
      </c>
      <c r="L31" s="31">
        <v>1.6334902508906322E-2</v>
      </c>
      <c r="M31" s="30">
        <v>0</v>
      </c>
      <c r="N31" s="32">
        <v>0</v>
      </c>
      <c r="O31" s="33">
        <v>0</v>
      </c>
      <c r="P31" s="31">
        <v>0</v>
      </c>
      <c r="Q31" s="30">
        <v>58.191947443184077</v>
      </c>
      <c r="R31" s="32">
        <v>1.4121103742992698E-3</v>
      </c>
      <c r="S31" s="33">
        <v>49.465896291157925</v>
      </c>
      <c r="T31" s="31">
        <v>1.5728207888031712E-3</v>
      </c>
      <c r="U31" s="30">
        <v>6.3818750000000009</v>
      </c>
      <c r="V31" s="32">
        <v>2.9929326876223914E-4</v>
      </c>
      <c r="W31" s="33">
        <v>0</v>
      </c>
      <c r="X31" s="32">
        <v>0</v>
      </c>
    </row>
    <row r="32" spans="1:24" x14ac:dyDescent="0.3">
      <c r="A32" s="29"/>
      <c r="B32" s="34"/>
      <c r="C32" s="35"/>
      <c r="D32" s="23" t="s">
        <v>32</v>
      </c>
      <c r="E32" s="23" t="s">
        <v>17</v>
      </c>
      <c r="F32" s="23" t="s">
        <v>18</v>
      </c>
      <c r="G32" s="30">
        <v>0.15946566645720794</v>
      </c>
      <c r="H32" s="31">
        <v>7.285255391784394E-6</v>
      </c>
      <c r="I32" s="30">
        <v>0.12448308613579508</v>
      </c>
      <c r="J32" s="32">
        <v>1.2763137577758745E-5</v>
      </c>
      <c r="K32" s="33">
        <v>0.11033822982393314</v>
      </c>
      <c r="L32" s="31">
        <v>4.2062121109888121E-5</v>
      </c>
      <c r="M32" s="30">
        <v>0.45200000000000001</v>
      </c>
      <c r="N32" s="32">
        <v>4.5495547077605762E-4</v>
      </c>
      <c r="O32" s="33">
        <v>3.5230000000000001</v>
      </c>
      <c r="P32" s="31">
        <v>2.719433992363603E-4</v>
      </c>
      <c r="Q32" s="30">
        <v>0</v>
      </c>
      <c r="R32" s="32">
        <v>0</v>
      </c>
      <c r="S32" s="33">
        <v>0</v>
      </c>
      <c r="T32" s="31">
        <v>0</v>
      </c>
      <c r="U32" s="30">
        <v>0.40200000000000002</v>
      </c>
      <c r="V32" s="32">
        <v>1.8852750021337011E-5</v>
      </c>
      <c r="W32" s="33">
        <v>0</v>
      </c>
      <c r="X32" s="32">
        <v>0</v>
      </c>
    </row>
    <row r="33" spans="1:24" x14ac:dyDescent="0.3">
      <c r="A33" s="29"/>
      <c r="B33" s="34"/>
      <c r="C33" s="35"/>
      <c r="D33" s="23"/>
      <c r="E33" s="23" t="s">
        <v>17</v>
      </c>
      <c r="F33" s="23" t="s">
        <v>19</v>
      </c>
      <c r="G33" s="30">
        <v>1.2534333542792059E-2</v>
      </c>
      <c r="H33" s="31">
        <v>5.7263624862819057E-7</v>
      </c>
      <c r="I33" s="30">
        <v>8.8148971581947805E-3</v>
      </c>
      <c r="J33" s="32">
        <v>9.0378338661290299E-7</v>
      </c>
      <c r="K33" s="33">
        <v>5.8761137444891844E-3</v>
      </c>
      <c r="L33" s="31">
        <v>2.2400378216197473E-6</v>
      </c>
      <c r="M33" s="30">
        <v>0</v>
      </c>
      <c r="N33" s="32">
        <v>0</v>
      </c>
      <c r="O33" s="33">
        <v>0</v>
      </c>
      <c r="P33" s="31">
        <v>0</v>
      </c>
      <c r="Q33" s="30">
        <v>31.814560977185586</v>
      </c>
      <c r="R33" s="32">
        <v>7.7202557370199419E-4</v>
      </c>
      <c r="S33" s="33">
        <v>27.506</v>
      </c>
      <c r="T33" s="31">
        <v>8.7458252777182879E-4</v>
      </c>
      <c r="U33" s="30">
        <v>0</v>
      </c>
      <c r="V33" s="32">
        <v>0</v>
      </c>
      <c r="W33" s="33">
        <v>0</v>
      </c>
      <c r="X33" s="32">
        <v>0</v>
      </c>
    </row>
    <row r="34" spans="1:24" x14ac:dyDescent="0.3">
      <c r="A34" s="29"/>
      <c r="B34" s="34"/>
      <c r="C34" s="35"/>
      <c r="D34" s="23" t="s">
        <v>33</v>
      </c>
      <c r="E34" s="23" t="s">
        <v>17</v>
      </c>
      <c r="F34" s="23" t="s">
        <v>18</v>
      </c>
      <c r="G34" s="30">
        <v>6.7483760428953676</v>
      </c>
      <c r="H34" s="31">
        <v>3.083023703129539E-4</v>
      </c>
      <c r="I34" s="30">
        <v>4.9099051072367379</v>
      </c>
      <c r="J34" s="32">
        <v>5.0340810404589788E-4</v>
      </c>
      <c r="K34" s="33">
        <v>4.1937998147950095</v>
      </c>
      <c r="L34" s="31">
        <v>1.5987216398343164E-3</v>
      </c>
      <c r="M34" s="30">
        <v>16.371000000000002</v>
      </c>
      <c r="N34" s="32">
        <v>1.6478044274501859E-2</v>
      </c>
      <c r="O34" s="33">
        <v>114.646</v>
      </c>
      <c r="P34" s="31">
        <v>8.849623317868793E-3</v>
      </c>
      <c r="Q34" s="30">
        <v>0.52483845999414047</v>
      </c>
      <c r="R34" s="32">
        <v>1.2735951738212284E-5</v>
      </c>
      <c r="S34" s="33">
        <v>0.17071083963309655</v>
      </c>
      <c r="T34" s="31">
        <v>5.4279327290178459E-6</v>
      </c>
      <c r="U34" s="30">
        <v>23.105</v>
      </c>
      <c r="V34" s="32">
        <v>1.0835641523457503E-3</v>
      </c>
      <c r="W34" s="33">
        <v>3.5999999999999997E-2</v>
      </c>
      <c r="X34" s="32">
        <v>1.0014729998706434E-2</v>
      </c>
    </row>
    <row r="35" spans="1:24" x14ac:dyDescent="0.3">
      <c r="A35" s="29"/>
      <c r="B35" s="34"/>
      <c r="C35" s="35"/>
      <c r="D35" s="23"/>
      <c r="E35" s="23" t="s">
        <v>17</v>
      </c>
      <c r="F35" s="23" t="s">
        <v>19</v>
      </c>
      <c r="G35" s="30">
        <v>1.9186239571046322</v>
      </c>
      <c r="H35" s="31">
        <v>8.7653134614115139E-5</v>
      </c>
      <c r="I35" s="30">
        <v>1.0874842972092817</v>
      </c>
      <c r="J35" s="32">
        <v>1.1149877569546565E-4</v>
      </c>
      <c r="K35" s="33">
        <v>0.74511073993611809</v>
      </c>
      <c r="L35" s="31">
        <v>2.8404423592332526E-4</v>
      </c>
      <c r="M35" s="30">
        <v>0</v>
      </c>
      <c r="N35" s="32">
        <v>0</v>
      </c>
      <c r="O35" s="33">
        <v>0</v>
      </c>
      <c r="P35" s="31">
        <v>0</v>
      </c>
      <c r="Q35" s="30">
        <v>81.969857649855911</v>
      </c>
      <c r="R35" s="32">
        <v>1.9891151860866887E-3</v>
      </c>
      <c r="S35" s="33">
        <v>76.324289160366888</v>
      </c>
      <c r="T35" s="31">
        <v>2.4268119590002786E-3</v>
      </c>
      <c r="U35" s="30">
        <v>3.7290000000000001</v>
      </c>
      <c r="V35" s="32">
        <v>1.7488036027255152E-4</v>
      </c>
      <c r="W35" s="33">
        <v>0</v>
      </c>
      <c r="X35" s="32">
        <v>0</v>
      </c>
    </row>
    <row r="36" spans="1:24" x14ac:dyDescent="0.3">
      <c r="A36" s="29"/>
      <c r="B36" s="34"/>
      <c r="C36" s="35"/>
      <c r="D36" s="23" t="s">
        <v>34</v>
      </c>
      <c r="E36" s="23" t="s">
        <v>17</v>
      </c>
      <c r="F36" s="23" t="s">
        <v>18</v>
      </c>
      <c r="G36" s="30">
        <v>4.2230388017808167</v>
      </c>
      <c r="H36" s="31">
        <v>1.9293128661425265E-4</v>
      </c>
      <c r="I36" s="30">
        <v>3.1007983886457779</v>
      </c>
      <c r="J36" s="32">
        <v>3.1792203795467E-4</v>
      </c>
      <c r="K36" s="33">
        <v>2.6894424852418468</v>
      </c>
      <c r="L36" s="31">
        <v>1.0252444299027872E-3</v>
      </c>
      <c r="M36" s="30">
        <v>4.9099999999999984</v>
      </c>
      <c r="N36" s="32">
        <v>4.9421047821027481E-3</v>
      </c>
      <c r="O36" s="33">
        <v>71.886000000000038</v>
      </c>
      <c r="P36" s="31">
        <v>5.5489421508671602E-3</v>
      </c>
      <c r="Q36" s="30">
        <v>12.171929490300148</v>
      </c>
      <c r="R36" s="32">
        <v>2.9536918188334798E-4</v>
      </c>
      <c r="S36" s="33">
        <v>10.096977591323915</v>
      </c>
      <c r="T36" s="31">
        <v>3.2104414253892173E-4</v>
      </c>
      <c r="U36" s="30">
        <v>4.6724999999999994</v>
      </c>
      <c r="V36" s="32">
        <v>2.1912804595695812E-4</v>
      </c>
      <c r="W36" s="33">
        <v>8.0000000000000002E-3</v>
      </c>
      <c r="X36" s="32">
        <v>2.2254955552680963E-3</v>
      </c>
    </row>
    <row r="37" spans="1:24" x14ac:dyDescent="0.3">
      <c r="A37" s="29"/>
      <c r="B37" s="34"/>
      <c r="C37" s="35"/>
      <c r="D37" s="23"/>
      <c r="E37" s="23" t="s">
        <v>17</v>
      </c>
      <c r="F37" s="23" t="s">
        <v>22</v>
      </c>
      <c r="G37" s="30">
        <v>19.038961198219159</v>
      </c>
      <c r="H37" s="31">
        <v>8.6980287233503432E-4</v>
      </c>
      <c r="I37" s="30">
        <v>12.955870132639765</v>
      </c>
      <c r="J37" s="32">
        <v>1.3283535785903709E-3</v>
      </c>
      <c r="K37" s="33">
        <v>9.8957927167178461</v>
      </c>
      <c r="L37" s="31">
        <v>3.7723827216833766E-3</v>
      </c>
      <c r="M37" s="30">
        <v>0</v>
      </c>
      <c r="N37" s="32">
        <v>0</v>
      </c>
      <c r="O37" s="33">
        <v>0</v>
      </c>
      <c r="P37" s="31">
        <v>0</v>
      </c>
      <c r="Q37" s="30">
        <v>846.0483687909815</v>
      </c>
      <c r="R37" s="32">
        <v>2.0530567049593634E-2</v>
      </c>
      <c r="S37" s="33">
        <v>768.39702240867587</v>
      </c>
      <c r="T37" s="31">
        <v>2.4432000661329393E-2</v>
      </c>
      <c r="U37" s="30">
        <v>23.485500000000002</v>
      </c>
      <c r="V37" s="32">
        <v>1.1014086085226627E-3</v>
      </c>
      <c r="W37" s="33">
        <v>0</v>
      </c>
      <c r="X37" s="32">
        <v>0</v>
      </c>
    </row>
    <row r="38" spans="1:24" x14ac:dyDescent="0.3">
      <c r="A38" s="29"/>
      <c r="B38" s="34"/>
      <c r="C38" s="35"/>
      <c r="D38" s="23" t="s">
        <v>35</v>
      </c>
      <c r="E38" s="23" t="s">
        <v>17</v>
      </c>
      <c r="F38" s="23" t="s">
        <v>18</v>
      </c>
      <c r="G38" s="30">
        <v>23.060446004266172</v>
      </c>
      <c r="H38" s="31">
        <v>1.0535260807041217E-3</v>
      </c>
      <c r="I38" s="30">
        <v>15.841055811101802</v>
      </c>
      <c r="J38" s="32">
        <v>1.6241690415153493E-3</v>
      </c>
      <c r="K38" s="33">
        <v>13.968171016696706</v>
      </c>
      <c r="L38" s="31">
        <v>5.3248171728461635E-3</v>
      </c>
      <c r="M38" s="30">
        <v>41.542999999999999</v>
      </c>
      <c r="N38" s="32">
        <v>4.1814635226658764E-2</v>
      </c>
      <c r="O38" s="33">
        <v>109.88800000000001</v>
      </c>
      <c r="P38" s="31">
        <v>8.4823492067230086E-3</v>
      </c>
      <c r="Q38" s="30">
        <v>57.852280944276977</v>
      </c>
      <c r="R38" s="32">
        <v>1.4038678835770453E-3</v>
      </c>
      <c r="S38" s="33">
        <v>54.050261749798615</v>
      </c>
      <c r="T38" s="31">
        <v>1.7185855648901281E-3</v>
      </c>
      <c r="U38" s="30">
        <v>16.788600251735108</v>
      </c>
      <c r="V38" s="32">
        <v>7.8734150187591441E-4</v>
      </c>
      <c r="W38" s="33">
        <v>1.0300099841161783</v>
      </c>
      <c r="X38" s="32">
        <v>0.28653533019153965</v>
      </c>
    </row>
    <row r="39" spans="1:24" x14ac:dyDescent="0.3">
      <c r="A39" s="29"/>
      <c r="B39" s="34"/>
      <c r="C39" s="35"/>
      <c r="D39" s="23"/>
      <c r="E39" s="23" t="s">
        <v>17</v>
      </c>
      <c r="F39" s="23" t="s">
        <v>19</v>
      </c>
      <c r="G39" s="30">
        <v>8.7455539957338253</v>
      </c>
      <c r="H39" s="31">
        <v>3.9954427694100989E-4</v>
      </c>
      <c r="I39" s="30">
        <v>5.6693084840815677</v>
      </c>
      <c r="J39" s="32">
        <v>5.8126904143551239E-4</v>
      </c>
      <c r="K39" s="33">
        <v>4.2053507587022274</v>
      </c>
      <c r="L39" s="31">
        <v>1.6031249840091704E-3</v>
      </c>
      <c r="M39" s="30">
        <v>0</v>
      </c>
      <c r="N39" s="32">
        <v>0</v>
      </c>
      <c r="O39" s="33">
        <v>0</v>
      </c>
      <c r="P39" s="31">
        <v>0</v>
      </c>
      <c r="Q39" s="30">
        <v>134.61323850342464</v>
      </c>
      <c r="R39" s="32">
        <v>3.2665817000591311E-3</v>
      </c>
      <c r="S39" s="33">
        <v>124.05473825020134</v>
      </c>
      <c r="T39" s="31">
        <v>3.9444523580649191E-3</v>
      </c>
      <c r="U39" s="30">
        <v>1.196399748264898</v>
      </c>
      <c r="V39" s="32">
        <v>5.6108023332409578E-5</v>
      </c>
      <c r="W39" s="33">
        <v>5.9900158838211946E-3</v>
      </c>
      <c r="X39" s="32">
        <v>1.6663442156786708E-3</v>
      </c>
    </row>
    <row r="40" spans="1:24" x14ac:dyDescent="0.3">
      <c r="A40" s="29"/>
      <c r="B40" s="34"/>
      <c r="C40" s="35"/>
      <c r="D40" s="23" t="s">
        <v>36</v>
      </c>
      <c r="E40" s="23" t="s">
        <v>17</v>
      </c>
      <c r="F40" s="23" t="s">
        <v>18</v>
      </c>
      <c r="G40" s="30">
        <v>3.0000000000000001E-3</v>
      </c>
      <c r="H40" s="31">
        <v>1.3705624954207997E-7</v>
      </c>
      <c r="I40" s="30">
        <v>2.0660526315789481E-3</v>
      </c>
      <c r="J40" s="32">
        <v>2.1183049680313259E-7</v>
      </c>
      <c r="K40" s="33">
        <v>1.7210969564061653E-3</v>
      </c>
      <c r="L40" s="31">
        <v>6.5610068910597485E-7</v>
      </c>
      <c r="M40" s="30">
        <v>0</v>
      </c>
      <c r="N40" s="32">
        <v>0</v>
      </c>
      <c r="O40" s="33">
        <v>0.13500000000000001</v>
      </c>
      <c r="P40" s="31">
        <v>1.0420766079167937E-5</v>
      </c>
      <c r="Q40" s="30">
        <v>0</v>
      </c>
      <c r="R40" s="32">
        <v>0</v>
      </c>
      <c r="S40" s="33">
        <v>0</v>
      </c>
      <c r="T40" s="31">
        <v>0</v>
      </c>
      <c r="U40" s="30">
        <v>0</v>
      </c>
      <c r="V40" s="32">
        <v>0</v>
      </c>
      <c r="W40" s="33">
        <v>0</v>
      </c>
      <c r="X40" s="32">
        <v>0</v>
      </c>
    </row>
    <row r="41" spans="1:24" x14ac:dyDescent="0.3">
      <c r="A41" s="29"/>
      <c r="B41" s="34"/>
      <c r="C41" s="35"/>
      <c r="D41" s="23"/>
      <c r="E41" s="23" t="s">
        <v>17</v>
      </c>
      <c r="F41" s="23" t="s">
        <v>19</v>
      </c>
      <c r="G41" s="30">
        <v>14.746000000000002</v>
      </c>
      <c r="H41" s="31">
        <v>6.7367715191583714E-4</v>
      </c>
      <c r="I41" s="30">
        <v>7.7875477936986162</v>
      </c>
      <c r="J41" s="32">
        <v>7.9845019086304957E-4</v>
      </c>
      <c r="K41" s="33">
        <v>5.1432933673009389</v>
      </c>
      <c r="L41" s="31">
        <v>1.9606788042939144E-3</v>
      </c>
      <c r="M41" s="30">
        <v>0</v>
      </c>
      <c r="N41" s="32">
        <v>0</v>
      </c>
      <c r="O41" s="33">
        <v>0</v>
      </c>
      <c r="P41" s="31">
        <v>0</v>
      </c>
      <c r="Q41" s="30">
        <v>0.4203547104369379</v>
      </c>
      <c r="R41" s="32">
        <v>1.020050494225368E-5</v>
      </c>
      <c r="S41" s="33">
        <v>0.33399999999999996</v>
      </c>
      <c r="T41" s="31">
        <v>1.0619885271424082E-5</v>
      </c>
      <c r="U41" s="30">
        <v>0</v>
      </c>
      <c r="V41" s="32">
        <v>0</v>
      </c>
      <c r="W41" s="33">
        <v>0</v>
      </c>
      <c r="X41" s="32">
        <v>0</v>
      </c>
    </row>
    <row r="42" spans="1:24" x14ac:dyDescent="0.3">
      <c r="A42" s="29"/>
      <c r="B42" s="34"/>
      <c r="C42" s="35"/>
      <c r="D42" s="23" t="s">
        <v>37</v>
      </c>
      <c r="E42" s="23" t="s">
        <v>17</v>
      </c>
      <c r="F42" s="23" t="s">
        <v>18</v>
      </c>
      <c r="G42" s="30">
        <v>2.2852033414820205</v>
      </c>
      <c r="H42" s="31">
        <v>1.044004664748516E-4</v>
      </c>
      <c r="I42" s="30">
        <v>1.9416921589649547</v>
      </c>
      <c r="J42" s="32">
        <v>1.9907993067822118E-4</v>
      </c>
      <c r="K42" s="33">
        <v>1.7499665276119551</v>
      </c>
      <c r="L42" s="31">
        <v>6.671060804593268E-4</v>
      </c>
      <c r="M42" s="30">
        <v>20.779999999999998</v>
      </c>
      <c r="N42" s="32">
        <v>2.0915873191872734E-2</v>
      </c>
      <c r="O42" s="33">
        <v>47.219000000000015</v>
      </c>
      <c r="P42" s="31">
        <v>3.6448752110535623E-3</v>
      </c>
      <c r="Q42" s="30">
        <v>1.5977824631856952</v>
      </c>
      <c r="R42" s="32">
        <v>3.8772464082609622E-5</v>
      </c>
      <c r="S42" s="33">
        <v>1.3904140507011868</v>
      </c>
      <c r="T42" s="31">
        <v>4.4209693707253387E-5</v>
      </c>
      <c r="U42" s="30">
        <v>5.9490000000000007</v>
      </c>
      <c r="V42" s="32">
        <v>2.7899256188292012E-4</v>
      </c>
      <c r="W42" s="33">
        <v>1.2E-2</v>
      </c>
      <c r="X42" s="32">
        <v>3.3382433329021445E-3</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697.94113064279941</v>
      </c>
      <c r="R43" s="32">
        <v>1.6936534254900541E-2</v>
      </c>
      <c r="S43" s="33">
        <v>697.94113064279941</v>
      </c>
      <c r="T43" s="31">
        <v>2.2191780639624362E-2</v>
      </c>
      <c r="U43" s="30">
        <v>0</v>
      </c>
      <c r="V43" s="32">
        <v>0</v>
      </c>
      <c r="W43" s="33">
        <v>0</v>
      </c>
      <c r="X43" s="32">
        <v>0</v>
      </c>
    </row>
    <row r="44" spans="1:24" x14ac:dyDescent="0.3">
      <c r="A44" s="29"/>
      <c r="B44" s="34"/>
      <c r="C44" s="35"/>
      <c r="D44" s="23"/>
      <c r="E44" s="23" t="s">
        <v>17</v>
      </c>
      <c r="F44" s="23" t="s">
        <v>19</v>
      </c>
      <c r="G44" s="30">
        <v>8.584796658517968</v>
      </c>
      <c r="H44" s="31">
        <v>3.9220001103261763E-4</v>
      </c>
      <c r="I44" s="30">
        <v>5.5409662039660619</v>
      </c>
      <c r="J44" s="32">
        <v>5.6811022420976852E-4</v>
      </c>
      <c r="K44" s="33">
        <v>4.0208127268326761</v>
      </c>
      <c r="L44" s="31">
        <v>1.5327770995246775E-3</v>
      </c>
      <c r="M44" s="30">
        <v>0</v>
      </c>
      <c r="N44" s="32">
        <v>0</v>
      </c>
      <c r="O44" s="33">
        <v>0</v>
      </c>
      <c r="P44" s="31">
        <v>0</v>
      </c>
      <c r="Q44" s="30">
        <v>1357.9141046059208</v>
      </c>
      <c r="R44" s="32">
        <v>3.2951717183782293E-2</v>
      </c>
      <c r="S44" s="33">
        <v>1172.0045859493025</v>
      </c>
      <c r="T44" s="31">
        <v>3.7265132456181072E-2</v>
      </c>
      <c r="U44" s="30">
        <v>88.007999999999996</v>
      </c>
      <c r="V44" s="32">
        <v>4.1273453330294219E-3</v>
      </c>
      <c r="W44" s="33">
        <v>0</v>
      </c>
      <c r="X44" s="32">
        <v>0</v>
      </c>
    </row>
    <row r="45" spans="1:24" x14ac:dyDescent="0.3">
      <c r="A45" s="29"/>
      <c r="B45" s="34"/>
      <c r="C45" s="35"/>
      <c r="D45" s="23" t="s">
        <v>38</v>
      </c>
      <c r="E45" s="23" t="s">
        <v>17</v>
      </c>
      <c r="F45" s="23" t="s">
        <v>18</v>
      </c>
      <c r="G45" s="30">
        <v>7.0232506036449857E-2</v>
      </c>
      <c r="H45" s="31">
        <v>3.2086012910991031E-6</v>
      </c>
      <c r="I45" s="30">
        <v>6.41892597338969E-2</v>
      </c>
      <c r="J45" s="32">
        <v>6.5812664067832661E-6</v>
      </c>
      <c r="K45" s="33">
        <v>6.0278445774954892E-2</v>
      </c>
      <c r="L45" s="31">
        <v>2.2978792486953799E-5</v>
      </c>
      <c r="M45" s="30">
        <v>1.9E-2</v>
      </c>
      <c r="N45" s="32">
        <v>1.9124234391028967E-5</v>
      </c>
      <c r="O45" s="33">
        <v>2.35</v>
      </c>
      <c r="P45" s="31">
        <v>1.8139852063736779E-4</v>
      </c>
      <c r="Q45" s="30">
        <v>0</v>
      </c>
      <c r="R45" s="32">
        <v>0</v>
      </c>
      <c r="S45" s="33">
        <v>0</v>
      </c>
      <c r="T45" s="31">
        <v>0</v>
      </c>
      <c r="U45" s="30">
        <v>0.38</v>
      </c>
      <c r="V45" s="32">
        <v>1.7821007482855878E-5</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7.9767493963550165E-2</v>
      </c>
      <c r="H47" s="31">
        <v>3.6442111860048962E-6</v>
      </c>
      <c r="I47" s="30">
        <v>5.2324609156559516E-2</v>
      </c>
      <c r="J47" s="32">
        <v>5.3647945765026375E-6</v>
      </c>
      <c r="K47" s="33">
        <v>3.6021604978219351E-2</v>
      </c>
      <c r="L47" s="31">
        <v>1.3731823626173178E-5</v>
      </c>
      <c r="M47" s="30">
        <v>0</v>
      </c>
      <c r="N47" s="32">
        <v>0</v>
      </c>
      <c r="O47" s="33">
        <v>0</v>
      </c>
      <c r="P47" s="31">
        <v>0</v>
      </c>
      <c r="Q47" s="30">
        <v>59.544703434388722</v>
      </c>
      <c r="R47" s="32">
        <v>1.4449369225247033E-3</v>
      </c>
      <c r="S47" s="33">
        <v>56.064999999999991</v>
      </c>
      <c r="T47" s="31">
        <v>1.7826463106059612E-3</v>
      </c>
      <c r="U47" s="30">
        <v>7.0000000000000001E-3</v>
      </c>
      <c r="V47" s="32">
        <v>3.2828171678945043E-7</v>
      </c>
      <c r="W47" s="33">
        <v>0</v>
      </c>
      <c r="X47" s="32">
        <v>0</v>
      </c>
    </row>
    <row r="48" spans="1:24" x14ac:dyDescent="0.3">
      <c r="A48" s="29"/>
      <c r="B48" s="34"/>
      <c r="C48" s="35"/>
      <c r="D48" s="23" t="s">
        <v>39</v>
      </c>
      <c r="E48" s="23" t="s">
        <v>17</v>
      </c>
      <c r="F48" s="23" t="s">
        <v>18</v>
      </c>
      <c r="G48" s="30">
        <v>13.323764751412419</v>
      </c>
      <c r="H48" s="31">
        <v>6.0870174220318315E-4</v>
      </c>
      <c r="I48" s="30">
        <v>11.668583808595088</v>
      </c>
      <c r="J48" s="32">
        <v>1.1963692828457528E-3</v>
      </c>
      <c r="K48" s="33">
        <v>10.535259490080863</v>
      </c>
      <c r="L48" s="31">
        <v>4.0161543401864529E-3</v>
      </c>
      <c r="M48" s="30">
        <v>77.360000000000014</v>
      </c>
      <c r="N48" s="32">
        <v>7.7865830131052707E-2</v>
      </c>
      <c r="O48" s="33">
        <v>185.04100000000005</v>
      </c>
      <c r="P48" s="31">
        <v>1.4283473896706034E-2</v>
      </c>
      <c r="Q48" s="30">
        <v>167.93902562783731</v>
      </c>
      <c r="R48" s="32">
        <v>4.075279325723216E-3</v>
      </c>
      <c r="S48" s="33">
        <v>129.57906261100845</v>
      </c>
      <c r="T48" s="31">
        <v>4.1201041272682266E-3</v>
      </c>
      <c r="U48" s="30">
        <v>1.6279999999999999</v>
      </c>
      <c r="V48" s="32">
        <v>7.6348947847603609E-5</v>
      </c>
      <c r="W48" s="33">
        <v>1.4665988417592736E-2</v>
      </c>
      <c r="X48" s="32">
        <v>4.0798865046207519E-3</v>
      </c>
    </row>
    <row r="49" spans="1:24" x14ac:dyDescent="0.3">
      <c r="A49" s="29"/>
      <c r="B49" s="34"/>
      <c r="C49" s="35"/>
      <c r="D49" s="23"/>
      <c r="E49" s="23" t="s">
        <v>17</v>
      </c>
      <c r="F49" s="23" t="s">
        <v>22</v>
      </c>
      <c r="G49" s="30">
        <v>3.6952352485875903</v>
      </c>
      <c r="H49" s="31">
        <v>1.688183614490369E-4</v>
      </c>
      <c r="I49" s="30">
        <v>2.4848672625030668</v>
      </c>
      <c r="J49" s="32">
        <v>2.5477117991113047E-4</v>
      </c>
      <c r="K49" s="33">
        <v>1.8580611123362005</v>
      </c>
      <c r="L49" s="31">
        <v>7.0831289990213838E-4</v>
      </c>
      <c r="M49" s="30">
        <v>0</v>
      </c>
      <c r="N49" s="32">
        <v>0</v>
      </c>
      <c r="O49" s="33">
        <v>0</v>
      </c>
      <c r="P49" s="31">
        <v>0</v>
      </c>
      <c r="Q49" s="30">
        <v>1237.8899000200818</v>
      </c>
      <c r="R49" s="32">
        <v>3.0039159142514451E-2</v>
      </c>
      <c r="S49" s="33">
        <v>972.93393738899226</v>
      </c>
      <c r="T49" s="31">
        <v>3.0935469436365267E-2</v>
      </c>
      <c r="U49" s="30">
        <v>8.3650000000000002</v>
      </c>
      <c r="V49" s="32">
        <v>3.9229665156339323E-4</v>
      </c>
      <c r="W49" s="33">
        <v>1.633401158240726E-2</v>
      </c>
      <c r="X49" s="32">
        <v>4.5439087720431206E-3</v>
      </c>
    </row>
    <row r="50" spans="1:24" x14ac:dyDescent="0.3">
      <c r="A50" s="29"/>
      <c r="B50" s="34"/>
      <c r="C50" s="35"/>
      <c r="D50" s="23" t="s">
        <v>40</v>
      </c>
      <c r="E50" s="23" t="s">
        <v>17</v>
      </c>
      <c r="F50" s="23" t="s">
        <v>18</v>
      </c>
      <c r="G50" s="30">
        <v>1.7749163034608713</v>
      </c>
      <c r="H50" s="31">
        <v>8.1087790601146431E-5</v>
      </c>
      <c r="I50" s="30">
        <v>1.2622316252115451</v>
      </c>
      <c r="J50" s="32">
        <v>1.294154602658146E-4</v>
      </c>
      <c r="K50" s="33">
        <v>0.89338522464720327</v>
      </c>
      <c r="L50" s="31">
        <v>3.4056806581778609E-4</v>
      </c>
      <c r="M50" s="30">
        <v>2.6320000000000001</v>
      </c>
      <c r="N50" s="32">
        <v>2.649209732483592E-3</v>
      </c>
      <c r="O50" s="33">
        <v>6.2909999999999986</v>
      </c>
      <c r="P50" s="31">
        <v>4.8560769928922569E-4</v>
      </c>
      <c r="Q50" s="30">
        <v>104.28286197225134</v>
      </c>
      <c r="R50" s="32">
        <v>2.5305719729763593E-3</v>
      </c>
      <c r="S50" s="33">
        <v>86.083904983708663</v>
      </c>
      <c r="T50" s="31">
        <v>2.7371293252789154E-3</v>
      </c>
      <c r="U50" s="30">
        <v>37.805</v>
      </c>
      <c r="V50" s="32">
        <v>1.7729557576035961E-3</v>
      </c>
      <c r="W50" s="33">
        <v>0.01</v>
      </c>
      <c r="X50" s="32">
        <v>2.7818694440851204E-3</v>
      </c>
    </row>
    <row r="51" spans="1:24" x14ac:dyDescent="0.3">
      <c r="A51" s="29"/>
      <c r="B51" s="34"/>
      <c r="C51" s="35"/>
      <c r="D51" s="23"/>
      <c r="E51" s="23" t="s">
        <v>17</v>
      </c>
      <c r="F51" s="23" t="s">
        <v>22</v>
      </c>
      <c r="G51" s="30">
        <v>3.5580836965391303</v>
      </c>
      <c r="H51" s="31">
        <v>1.6255253566815778E-4</v>
      </c>
      <c r="I51" s="30">
        <v>2.2757414240238174</v>
      </c>
      <c r="J51" s="32">
        <v>2.3332969793611607E-4</v>
      </c>
      <c r="K51" s="33">
        <v>1.6273358105189155</v>
      </c>
      <c r="L51" s="31">
        <v>6.2035793086157932E-4</v>
      </c>
      <c r="M51" s="30">
        <v>0</v>
      </c>
      <c r="N51" s="32">
        <v>0</v>
      </c>
      <c r="O51" s="33">
        <v>0</v>
      </c>
      <c r="P51" s="31">
        <v>0</v>
      </c>
      <c r="Q51" s="30">
        <v>318.96551615671791</v>
      </c>
      <c r="R51" s="32">
        <v>7.7401519316463267E-3</v>
      </c>
      <c r="S51" s="33">
        <v>275.23809501629137</v>
      </c>
      <c r="T51" s="31">
        <v>8.7514879981986076E-3</v>
      </c>
      <c r="U51" s="30">
        <v>0.20499999999999999</v>
      </c>
      <c r="V51" s="32">
        <v>9.6139645631196189E-6</v>
      </c>
      <c r="W51" s="33">
        <v>0</v>
      </c>
      <c r="X51" s="32">
        <v>0</v>
      </c>
    </row>
    <row r="52" spans="1:24" x14ac:dyDescent="0.3">
      <c r="A52" s="29"/>
      <c r="B52" s="34"/>
      <c r="C52" s="35"/>
      <c r="D52" s="23" t="s">
        <v>41</v>
      </c>
      <c r="E52" s="23" t="s">
        <v>17</v>
      </c>
      <c r="F52" s="23" t="s">
        <v>18</v>
      </c>
      <c r="G52" s="30">
        <v>0.6349999999999999</v>
      </c>
      <c r="H52" s="31">
        <v>2.9010239486406921E-5</v>
      </c>
      <c r="I52" s="30">
        <v>0.59857507916485575</v>
      </c>
      <c r="J52" s="32">
        <v>6.137135833590242E-5</v>
      </c>
      <c r="K52" s="33">
        <v>0.55964514469378401</v>
      </c>
      <c r="L52" s="31">
        <v>2.1334275429498364E-4</v>
      </c>
      <c r="M52" s="30">
        <v>8.7129999999999992</v>
      </c>
      <c r="N52" s="32">
        <v>8.7699712762650209E-3</v>
      </c>
      <c r="O52" s="33">
        <v>3.8440000000000003</v>
      </c>
      <c r="P52" s="31">
        <v>2.9672166524682627E-4</v>
      </c>
      <c r="Q52" s="30">
        <v>5.660641263571593</v>
      </c>
      <c r="R52" s="32">
        <v>1.3736351170031574E-4</v>
      </c>
      <c r="S52" s="33">
        <v>2.739331945334972</v>
      </c>
      <c r="T52" s="31">
        <v>8.70999729934262E-5</v>
      </c>
      <c r="U52" s="30">
        <v>0</v>
      </c>
      <c r="V52" s="32">
        <v>0</v>
      </c>
      <c r="W52" s="33">
        <v>0</v>
      </c>
      <c r="X52" s="32">
        <v>0</v>
      </c>
    </row>
    <row r="53" spans="1:24" x14ac:dyDescent="0.3">
      <c r="A53" s="29"/>
      <c r="B53" s="34"/>
      <c r="C53" s="35"/>
      <c r="D53" s="23"/>
      <c r="E53" s="23" t="s">
        <v>17</v>
      </c>
      <c r="F53" s="23" t="s">
        <v>22</v>
      </c>
      <c r="G53" s="30">
        <v>3.0000000000000001E-3</v>
      </c>
      <c r="H53" s="31">
        <v>1.3705624954207997E-7</v>
      </c>
      <c r="I53" s="30">
        <v>1.8714000000000001E-3</v>
      </c>
      <c r="J53" s="32">
        <v>1.9187293956515759E-7</v>
      </c>
      <c r="K53" s="33">
        <v>1.314344160899029E-3</v>
      </c>
      <c r="L53" s="31">
        <v>5.0104214435944959E-7</v>
      </c>
      <c r="M53" s="30">
        <v>0</v>
      </c>
      <c r="N53" s="32">
        <v>0</v>
      </c>
      <c r="O53" s="33">
        <v>0</v>
      </c>
      <c r="P53" s="31">
        <v>0</v>
      </c>
      <c r="Q53" s="30">
        <v>95.25659304005994</v>
      </c>
      <c r="R53" s="32">
        <v>2.3115367187806243E-3</v>
      </c>
      <c r="S53" s="33">
        <v>89.969806909544133</v>
      </c>
      <c r="T53" s="31">
        <v>2.8606857103938214E-3</v>
      </c>
      <c r="U53" s="30">
        <v>0.315</v>
      </c>
      <c r="V53" s="32">
        <v>1.4772677255525268E-5</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8.8097421208617224</v>
      </c>
      <c r="R54" s="32">
        <v>2.1378092314089077E-4</v>
      </c>
      <c r="S54" s="33">
        <v>8.8097421208617224</v>
      </c>
      <c r="T54" s="31">
        <v>2.8011512154007114E-4</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189.21315730095182</v>
      </c>
      <c r="R55" s="32">
        <v>4.5915263901326817E-3</v>
      </c>
      <c r="S55" s="33">
        <v>189.21315730095182</v>
      </c>
      <c r="T55" s="31">
        <v>6.0162335999401984E-3</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5.2654791403759083</v>
      </c>
      <c r="R56" s="32">
        <v>1.2777434072026614E-4</v>
      </c>
      <c r="S56" s="33">
        <v>5.2654791403759083</v>
      </c>
      <c r="T56" s="31">
        <v>1.6742151008942768E-4</v>
      </c>
      <c r="U56" s="30">
        <v>0</v>
      </c>
      <c r="V56" s="32">
        <v>0</v>
      </c>
      <c r="W56" s="33">
        <v>0</v>
      </c>
      <c r="X56" s="32">
        <v>0</v>
      </c>
    </row>
    <row r="57" spans="1:24" x14ac:dyDescent="0.3">
      <c r="A57" s="29"/>
      <c r="B57" s="34"/>
      <c r="C57" s="22"/>
      <c r="D57" s="23" t="s">
        <v>45</v>
      </c>
      <c r="E57" s="23" t="s">
        <v>17</v>
      </c>
      <c r="F57" s="23" t="s">
        <v>18</v>
      </c>
      <c r="G57" s="30">
        <v>1.4999999999999999E-2</v>
      </c>
      <c r="H57" s="31">
        <v>6.8528124771039984E-7</v>
      </c>
      <c r="I57" s="30">
        <v>1.4139568799169822E-2</v>
      </c>
      <c r="J57" s="32">
        <v>1.4497171260449393E-6</v>
      </c>
      <c r="K57" s="33">
        <v>1.3201210631347288E-2</v>
      </c>
      <c r="L57" s="31">
        <v>5.0324436168580809E-6</v>
      </c>
      <c r="M57" s="30">
        <v>3.6999999999999998E-2</v>
      </c>
      <c r="N57" s="32">
        <v>3.7241930129898515E-5</v>
      </c>
      <c r="O57" s="33">
        <v>0.623</v>
      </c>
      <c r="P57" s="31">
        <v>4.8089905683863884E-5</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8.9432352466014375</v>
      </c>
      <c r="R58" s="32">
        <v>2.1702032371154084E-4</v>
      </c>
      <c r="S58" s="33">
        <v>7.1060000000000008</v>
      </c>
      <c r="T58" s="31">
        <v>2.2594282855910043E-4</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3499.1349414155534</v>
      </c>
      <c r="R59" s="32">
        <v>8.4911486364505934E-2</v>
      </c>
      <c r="S59" s="33">
        <v>3499.1349414155534</v>
      </c>
      <c r="T59" s="31">
        <v>0.11125871744630061</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184.81454077748589</v>
      </c>
      <c r="R60" s="32">
        <v>4.4847877037978599E-3</v>
      </c>
      <c r="S60" s="33">
        <v>184.81454077748589</v>
      </c>
      <c r="T60" s="31">
        <v>5.8763749088258316E-3</v>
      </c>
      <c r="U60" s="30">
        <v>0</v>
      </c>
      <c r="V60" s="32">
        <v>0</v>
      </c>
      <c r="W60" s="33">
        <v>0</v>
      </c>
      <c r="X60" s="32">
        <v>0</v>
      </c>
    </row>
    <row r="61" spans="1:24" x14ac:dyDescent="0.3">
      <c r="A61" s="29"/>
      <c r="B61" s="34"/>
      <c r="C61" s="22"/>
      <c r="D61" s="23" t="s">
        <v>48</v>
      </c>
      <c r="E61" s="23"/>
      <c r="F61" s="23"/>
      <c r="G61" s="30">
        <v>139.572</v>
      </c>
      <c r="H61" s="31">
        <v>6.3764049536957287E-3</v>
      </c>
      <c r="I61" s="30">
        <v>79.060247724688296</v>
      </c>
      <c r="J61" s="32">
        <v>8.1059752771644247E-3</v>
      </c>
      <c r="K61" s="33">
        <v>54.921339116701155</v>
      </c>
      <c r="L61" s="31">
        <v>2.0936605754235518E-2</v>
      </c>
      <c r="M61" s="30">
        <v>33.248000000000012</v>
      </c>
      <c r="N61" s="32">
        <v>3.3465397106996392E-2</v>
      </c>
      <c r="O61" s="33">
        <v>57.170999999999985</v>
      </c>
      <c r="P61" s="31">
        <v>4.4130786482378514E-3</v>
      </c>
      <c r="Q61" s="30">
        <v>303.50807226027399</v>
      </c>
      <c r="R61" s="32">
        <v>7.3650550695310169E-3</v>
      </c>
      <c r="S61" s="33">
        <v>244.33800000000002</v>
      </c>
      <c r="T61" s="31">
        <v>7.7689866091293939E-3</v>
      </c>
      <c r="U61" s="30">
        <v>9.4740000000000002</v>
      </c>
      <c r="V61" s="32">
        <v>4.4430585498046477E-4</v>
      </c>
      <c r="W61" s="33">
        <v>0.111</v>
      </c>
      <c r="X61" s="32">
        <v>3.0878750829344839E-2</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7689.7059513530867</v>
      </c>
      <c r="R63" s="32">
        <v>0.186601652399045</v>
      </c>
      <c r="S63" s="33">
        <v>7689.7059513530867</v>
      </c>
      <c r="T63" s="31">
        <v>0.24450238016274478</v>
      </c>
      <c r="U63" s="30">
        <v>0</v>
      </c>
      <c r="V63" s="32">
        <v>0</v>
      </c>
      <c r="W63" s="33">
        <v>0</v>
      </c>
      <c r="X63" s="32">
        <v>0</v>
      </c>
    </row>
    <row r="64" spans="1:24" x14ac:dyDescent="0.3">
      <c r="A64" s="29"/>
      <c r="B64" s="34"/>
      <c r="C64" s="22"/>
      <c r="D64" s="23" t="s">
        <v>51</v>
      </c>
      <c r="E64" s="23"/>
      <c r="F64" s="23"/>
      <c r="G64" s="30">
        <v>1E-3</v>
      </c>
      <c r="H64" s="31">
        <v>4.5685416514026658E-8</v>
      </c>
      <c r="I64" s="30">
        <v>6.6267494461775839E-4</v>
      </c>
      <c r="J64" s="32">
        <v>6.7943459228378385E-8</v>
      </c>
      <c r="K64" s="33">
        <v>5.1886478872345293E-4</v>
      </c>
      <c r="L64" s="31">
        <v>1.9779684355792056E-7</v>
      </c>
      <c r="M64" s="30">
        <v>1E-3</v>
      </c>
      <c r="N64" s="32">
        <v>1.0065386521594195E-6</v>
      </c>
      <c r="O64" s="33">
        <v>0</v>
      </c>
      <c r="P64" s="31">
        <v>0</v>
      </c>
      <c r="Q64" s="30">
        <v>537.92000643272229</v>
      </c>
      <c r="R64" s="32">
        <v>1.3053394069143635E-2</v>
      </c>
      <c r="S64" s="33">
        <v>537.53112671873521</v>
      </c>
      <c r="T64" s="31">
        <v>1.7091373938839187E-2</v>
      </c>
      <c r="U64" s="30">
        <v>0</v>
      </c>
      <c r="V64" s="32">
        <v>0</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421.61054695090786</v>
      </c>
      <c r="R65" s="32">
        <v>1.023097960151014E-2</v>
      </c>
      <c r="S65" s="33">
        <v>421.60355110732576</v>
      </c>
      <c r="T65" s="31">
        <v>1.3405333361631076E-2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12.624293828974707</v>
      </c>
      <c r="R66" s="32">
        <v>3.0634644598383296E-4</v>
      </c>
      <c r="S66" s="33">
        <v>12.624293828974707</v>
      </c>
      <c r="T66" s="31">
        <v>4.0140285058819886E-4</v>
      </c>
      <c r="U66" s="30">
        <v>0</v>
      </c>
      <c r="V66" s="32">
        <v>0</v>
      </c>
      <c r="W66" s="33">
        <v>0</v>
      </c>
      <c r="X66" s="32">
        <v>0</v>
      </c>
    </row>
    <row r="67" spans="1:24" x14ac:dyDescent="0.3">
      <c r="A67" s="29"/>
      <c r="B67" s="34"/>
      <c r="C67" s="22"/>
      <c r="D67" s="23" t="s">
        <v>54</v>
      </c>
      <c r="E67" s="23"/>
      <c r="F67" s="23"/>
      <c r="G67" s="30">
        <v>1.4999999999999999E-2</v>
      </c>
      <c r="H67" s="31">
        <v>6.8528124771039984E-7</v>
      </c>
      <c r="I67" s="30">
        <v>1.1087971253277989E-2</v>
      </c>
      <c r="J67" s="32">
        <v>1.1368396057392392E-6</v>
      </c>
      <c r="K67" s="33">
        <v>8.8796081523934509E-3</v>
      </c>
      <c r="L67" s="31">
        <v>3.3850022255233742E-6</v>
      </c>
      <c r="M67" s="30">
        <v>2E-3</v>
      </c>
      <c r="N67" s="32">
        <v>2.013077304318839E-6</v>
      </c>
      <c r="O67" s="33">
        <v>0.26100000000000001</v>
      </c>
      <c r="P67" s="31">
        <v>2.0146814419724676E-5</v>
      </c>
      <c r="Q67" s="30">
        <v>8.4136742722250787E-3</v>
      </c>
      <c r="R67" s="32">
        <v>2.0416977344475345E-7</v>
      </c>
      <c r="S67" s="33">
        <v>7.0000000000000001E-3</v>
      </c>
      <c r="T67" s="31">
        <v>2.2257244580828915E-7</v>
      </c>
      <c r="U67" s="30">
        <v>2.5999999999999999E-2</v>
      </c>
      <c r="V67" s="32">
        <v>1.2193320909322443E-6</v>
      </c>
      <c r="W67" s="33">
        <v>0</v>
      </c>
      <c r="X67" s="32">
        <v>0</v>
      </c>
    </row>
    <row r="68" spans="1:24" x14ac:dyDescent="0.3">
      <c r="A68" s="29"/>
      <c r="B68" s="34"/>
      <c r="C68" s="22"/>
      <c r="D68" s="23" t="s">
        <v>55</v>
      </c>
      <c r="E68" s="23"/>
      <c r="F68" s="23"/>
      <c r="G68" s="30">
        <v>245.00291745325762</v>
      </c>
      <c r="H68" s="31">
        <v>1.1193060331003766E-2</v>
      </c>
      <c r="I68" s="30">
        <v>235.31025447587393</v>
      </c>
      <c r="J68" s="32">
        <v>2.4126146326873578E-2</v>
      </c>
      <c r="K68" s="33">
        <v>162.02999434939247</v>
      </c>
      <c r="L68" s="31">
        <v>6.1767578260353249E-2</v>
      </c>
      <c r="M68" s="30">
        <v>0</v>
      </c>
      <c r="N68" s="32">
        <v>0</v>
      </c>
      <c r="O68" s="33">
        <v>1.114262866666667</v>
      </c>
      <c r="P68" s="31">
        <v>8.6010908772121681E-5</v>
      </c>
      <c r="Q68" s="30">
        <v>1378.1757516245273</v>
      </c>
      <c r="R68" s="32">
        <v>3.3443394867937806E-2</v>
      </c>
      <c r="S68" s="33">
        <v>607.27233702412525</v>
      </c>
      <c r="T68" s="31">
        <v>1.9308869903310745E-2</v>
      </c>
      <c r="U68" s="30">
        <v>55.313773083333295</v>
      </c>
      <c r="V68" s="32">
        <v>2.5940714842712493E-3</v>
      </c>
      <c r="W68" s="33">
        <v>0</v>
      </c>
      <c r="X68" s="32">
        <v>0</v>
      </c>
    </row>
    <row r="69" spans="1:24" x14ac:dyDescent="0.3">
      <c r="A69" s="29"/>
      <c r="B69" s="34"/>
      <c r="C69" s="22"/>
      <c r="D69" s="23" t="s">
        <v>56</v>
      </c>
      <c r="E69" s="23"/>
      <c r="F69" s="23"/>
      <c r="G69" s="30">
        <v>0.28200000000000014</v>
      </c>
      <c r="H69" s="31">
        <v>1.2883287456955524E-5</v>
      </c>
      <c r="I69" s="30">
        <v>0.22488597560119133</v>
      </c>
      <c r="J69" s="32">
        <v>2.3057354496942871E-5</v>
      </c>
      <c r="K69" s="33">
        <v>0.19231475942055803</v>
      </c>
      <c r="L69" s="31">
        <v>7.331245675115871E-5</v>
      </c>
      <c r="M69" s="30">
        <v>1.9219999999999999</v>
      </c>
      <c r="N69" s="32">
        <v>1.9345672894504041E-3</v>
      </c>
      <c r="O69" s="33">
        <v>3.9589999999999961</v>
      </c>
      <c r="P69" s="31">
        <v>3.0559861412908013E-4</v>
      </c>
      <c r="Q69" s="30">
        <v>0.18248462846655447</v>
      </c>
      <c r="R69" s="32">
        <v>4.4282490676113651E-6</v>
      </c>
      <c r="S69" s="33">
        <v>0.11400000000000003</v>
      </c>
      <c r="T69" s="31">
        <v>3.6247512603064246E-6</v>
      </c>
      <c r="U69" s="30">
        <v>1.9919999999999976</v>
      </c>
      <c r="V69" s="32">
        <v>9.3419597120654918E-5</v>
      </c>
      <c r="W69" s="33">
        <v>2.3E-2</v>
      </c>
      <c r="X69" s="32">
        <v>6.398299721395777E-3</v>
      </c>
    </row>
    <row r="70" spans="1:24" x14ac:dyDescent="0.3">
      <c r="A70" s="29"/>
      <c r="B70" s="34"/>
      <c r="C70" s="22"/>
      <c r="D70" s="23" t="s">
        <v>48</v>
      </c>
      <c r="E70" s="23"/>
      <c r="F70" s="23"/>
      <c r="G70" s="30">
        <v>12.41375405678871</v>
      </c>
      <c r="H70" s="31">
        <v>5.6712752458708032E-4</v>
      </c>
      <c r="I70" s="30">
        <v>9.0839144182607292</v>
      </c>
      <c r="J70" s="32">
        <v>9.3136548155926292E-4</v>
      </c>
      <c r="K70" s="33">
        <v>5.9949144594527271</v>
      </c>
      <c r="L70" s="31">
        <v>2.2853259331719407E-3</v>
      </c>
      <c r="M70" s="30">
        <v>57.742620099044125</v>
      </c>
      <c r="N70" s="32">
        <v>5.8120179006645276E-2</v>
      </c>
      <c r="O70" s="33">
        <v>143.28008471123186</v>
      </c>
      <c r="P70" s="31">
        <v>1.1059912937623062E-2</v>
      </c>
      <c r="Q70" s="30">
        <v>15.185463455438546</v>
      </c>
      <c r="R70" s="32">
        <v>3.6849686986165396E-4</v>
      </c>
      <c r="S70" s="33">
        <v>12.638312142197494</v>
      </c>
      <c r="T70" s="31">
        <v>4.0184857776821349E-4</v>
      </c>
      <c r="U70" s="30">
        <v>56.819486448987995</v>
      </c>
      <c r="V70" s="32">
        <v>2.6646855083669561E-3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8430.9023365455596</v>
      </c>
      <c r="H72" s="31">
        <v>0.3851692848341644</v>
      </c>
      <c r="I72" s="30">
        <v>4683.8346314142</v>
      </c>
      <c r="J72" s="32">
        <v>0.48022930381881423</v>
      </c>
      <c r="K72" s="33">
        <v>468.38346314142001</v>
      </c>
      <c r="L72" s="31">
        <v>0.17855281876427109</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100.24719947780962</v>
      </c>
      <c r="R73" s="32">
        <v>2.4326408824051826E-3</v>
      </c>
      <c r="S73" s="33">
        <v>84.508389159793495</v>
      </c>
      <c r="T73" s="31">
        <v>2.6870341238019926E-3</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2425.9334549876362</v>
      </c>
      <c r="R74" s="32">
        <v>5.8868725823145771E-2</v>
      </c>
      <c r="S74" s="33">
        <v>2425.9334549876362</v>
      </c>
      <c r="T74" s="31">
        <v>7.7135134634964478E-2</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445.44728083147322</v>
      </c>
      <c r="R75" s="32">
        <v>1.0809411853412713E-2</v>
      </c>
      <c r="S75" s="33">
        <v>445.44728083147322</v>
      </c>
      <c r="T75" s="31">
        <v>1.4163470110473262E-2</v>
      </c>
      <c r="U75" s="30">
        <v>0</v>
      </c>
      <c r="V75" s="32">
        <v>0</v>
      </c>
      <c r="W75" s="33">
        <v>0</v>
      </c>
      <c r="X75" s="32">
        <v>0</v>
      </c>
    </row>
    <row r="76" spans="1:24" x14ac:dyDescent="0.3">
      <c r="A76" s="29"/>
      <c r="B76" s="34"/>
      <c r="C76" s="22"/>
      <c r="D76" s="23" t="s">
        <v>62</v>
      </c>
      <c r="E76" s="23"/>
      <c r="F76" s="23"/>
      <c r="G76" s="30">
        <v>7443.1977573145086</v>
      </c>
      <c r="H76" s="31">
        <v>0.34004558973918242</v>
      </c>
      <c r="I76" s="30">
        <v>1428.7252686631618</v>
      </c>
      <c r="J76" s="32">
        <v>0.14648590206766079</v>
      </c>
      <c r="K76" s="33">
        <v>345.65935027068372</v>
      </c>
      <c r="L76" s="31">
        <v>0.13176906569056712</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0</v>
      </c>
      <c r="H77" s="31">
        <v>0</v>
      </c>
      <c r="I77" s="30">
        <v>0</v>
      </c>
      <c r="J77" s="32">
        <v>0</v>
      </c>
      <c r="K77" s="33">
        <v>0</v>
      </c>
      <c r="L77" s="31">
        <v>0</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5.3092311366749998</v>
      </c>
      <c r="H78" s="31">
        <v>2.4255443584823654E-4</v>
      </c>
      <c r="I78" s="30">
        <v>2.6546150683374998</v>
      </c>
      <c r="J78" s="32">
        <v>2.7217526802173657E-4</v>
      </c>
      <c r="K78" s="33">
        <v>0.93026262219477496</v>
      </c>
      <c r="L78" s="31">
        <v>3.5462612678485624E-4</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2688.8545093636144</v>
      </c>
      <c r="H79" s="31">
        <v>0.12284143820589551</v>
      </c>
      <c r="I79" s="30">
        <v>1402.4830593433765</v>
      </c>
      <c r="J79" s="32">
        <v>0.1437953122189532</v>
      </c>
      <c r="K79" s="33">
        <v>404.02682883441258</v>
      </c>
      <c r="L79" s="31">
        <v>0.15401937690313508</v>
      </c>
      <c r="M79" s="30">
        <v>0</v>
      </c>
      <c r="N79" s="32">
        <v>0</v>
      </c>
      <c r="O79" s="33">
        <v>0</v>
      </c>
      <c r="P79" s="31">
        <v>0</v>
      </c>
      <c r="Q79" s="30">
        <v>427.88125772328584</v>
      </c>
      <c r="R79" s="32">
        <v>1.038314731757688E-2</v>
      </c>
      <c r="S79" s="33">
        <v>427.88125772328584</v>
      </c>
      <c r="T79" s="31">
        <v>1.3604939720999807E-2</v>
      </c>
      <c r="U79" s="30">
        <v>0</v>
      </c>
      <c r="V79" s="32">
        <v>0</v>
      </c>
      <c r="W79" s="33">
        <v>0</v>
      </c>
      <c r="X79" s="32">
        <v>0</v>
      </c>
    </row>
    <row r="80" spans="1:24" x14ac:dyDescent="0.3">
      <c r="A80" s="29"/>
      <c r="B80" s="34"/>
      <c r="C80" s="22"/>
      <c r="D80" s="23" t="s">
        <v>66</v>
      </c>
      <c r="E80" s="23"/>
      <c r="F80" s="23"/>
      <c r="G80" s="30">
        <v>1480.4732830165999</v>
      </c>
      <c r="H80" s="31">
        <v>6.7636038572501833E-2</v>
      </c>
      <c r="I80" s="30">
        <v>740.32618815199999</v>
      </c>
      <c r="J80" s="32">
        <v>7.5904970587684181E-2</v>
      </c>
      <c r="K80" s="33">
        <v>256.87136103520004</v>
      </c>
      <c r="L80" s="31">
        <v>9.792212830281237E-2</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17.537193894773221</v>
      </c>
      <c r="H81" s="31">
        <v>8.0119400756995993E-4</v>
      </c>
      <c r="I81" s="30">
        <v>16.835706138982292</v>
      </c>
      <c r="J81" s="32">
        <v>1.7261496347877002E-3</v>
      </c>
      <c r="K81" s="33">
        <v>15.783474505295898</v>
      </c>
      <c r="L81" s="31">
        <v>6.0168304062513233E-3</v>
      </c>
      <c r="M81" s="30">
        <v>65.046803085497402</v>
      </c>
      <c r="N81" s="32">
        <v>6.5472121504955724E-2</v>
      </c>
      <c r="O81" s="33">
        <v>303.20845924330996</v>
      </c>
      <c r="P81" s="31">
        <v>2.3404921681477467E-2</v>
      </c>
      <c r="Q81" s="30">
        <v>25.121262270289598</v>
      </c>
      <c r="R81" s="32">
        <v>6.0960316033423592E-4</v>
      </c>
      <c r="S81" s="33">
        <v>20.049320121802182</v>
      </c>
      <c r="T81" s="31">
        <v>6.3748945947183675E-4</v>
      </c>
      <c r="U81" s="30">
        <v>168.14134689463458</v>
      </c>
      <c r="V81" s="32">
        <v>7.8853900031230235E-3</v>
      </c>
      <c r="W81" s="33">
        <v>0</v>
      </c>
      <c r="X81" s="32">
        <v>0</v>
      </c>
    </row>
    <row r="82" spans="1:24" x14ac:dyDescent="0.3">
      <c r="A82" s="29"/>
      <c r="B82" s="34"/>
      <c r="C82" s="22">
        <v>5</v>
      </c>
      <c r="D82" s="23" t="s">
        <v>68</v>
      </c>
      <c r="E82" s="23"/>
      <c r="F82" s="23"/>
      <c r="G82" s="30">
        <v>4.4669999999999996</v>
      </c>
      <c r="H82" s="31">
        <v>2.0407675556815706E-4</v>
      </c>
      <c r="I82" s="30">
        <v>1.7689887963832442</v>
      </c>
      <c r="J82" s="32">
        <v>1.8137281202302186E-4</v>
      </c>
      <c r="K82" s="33">
        <v>1.556059249618523</v>
      </c>
      <c r="L82" s="31">
        <v>5.9318653848313893E-4</v>
      </c>
      <c r="M82" s="30">
        <v>49.882999999999996</v>
      </c>
      <c r="N82" s="32">
        <v>5.0209167585668318E-2</v>
      </c>
      <c r="O82" s="33">
        <v>401.73200000000008</v>
      </c>
      <c r="P82" s="31">
        <v>3.1010038507528103E-2</v>
      </c>
      <c r="Q82" s="30">
        <v>36.82185060557488</v>
      </c>
      <c r="R82" s="32">
        <v>8.9353457867683732E-4</v>
      </c>
      <c r="S82" s="33">
        <v>19.216000000000005</v>
      </c>
      <c r="T82" s="31">
        <v>6.1099315980744082E-4</v>
      </c>
      <c r="U82" s="30">
        <v>30.332999999999998</v>
      </c>
      <c r="V82" s="32">
        <v>1.4225384736249141E-3</v>
      </c>
      <c r="W82" s="33">
        <v>2.1999999999999999E-2</v>
      </c>
      <c r="X82" s="32">
        <v>6.1201127769872649E-3</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2.3084756530392685</v>
      </c>
      <c r="H84" s="31">
        <v>1.0546367172158866E-4</v>
      </c>
      <c r="I84" s="30">
        <v>2.1822553394298012</v>
      </c>
      <c r="J84" s="32">
        <v>2.2374465472809485E-4</v>
      </c>
      <c r="K84" s="33">
        <v>1.0306253706293707</v>
      </c>
      <c r="L84" s="31">
        <v>3.9288548699313044E-4</v>
      </c>
      <c r="M84" s="30">
        <v>0.254526913394298</v>
      </c>
      <c r="N84" s="32">
        <v>2.5619117634619401E-4</v>
      </c>
      <c r="O84" s="33">
        <v>0.5455638348574503</v>
      </c>
      <c r="P84" s="31">
        <v>4.2112541513357747E-5</v>
      </c>
      <c r="Q84" s="30">
        <v>0.951366301360694</v>
      </c>
      <c r="R84" s="32">
        <v>2.3086256482854929E-5</v>
      </c>
      <c r="S84" s="33">
        <v>0.56121098117267354</v>
      </c>
      <c r="T84" s="31">
        <v>1.7844300099153095E-5</v>
      </c>
      <c r="U84" s="30">
        <v>6.2724193862291564</v>
      </c>
      <c r="V84" s="32">
        <v>2.9416008636210547E-4</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2.3881637855104949</v>
      </c>
      <c r="H86" s="31">
        <v>1.0910425724476158E-4</v>
      </c>
      <c r="I86" s="30">
        <v>2.3437439390999999</v>
      </c>
      <c r="J86" s="32">
        <v>2.4030193394418013E-4</v>
      </c>
      <c r="K86" s="33">
        <v>2.2164963855999997</v>
      </c>
      <c r="L86" s="31">
        <v>8.4495228498322435E-4</v>
      </c>
      <c r="M86" s="30">
        <v>3.7209579699999995E-2</v>
      </c>
      <c r="N86" s="32">
        <v>3.7452880198656487E-5</v>
      </c>
      <c r="O86" s="33">
        <v>1.9348981444</v>
      </c>
      <c r="P86" s="31">
        <v>1.4935645148006298E-4</v>
      </c>
      <c r="Q86" s="30">
        <v>2.4912043836</v>
      </c>
      <c r="R86" s="32">
        <v>6.0452617744337376E-5</v>
      </c>
      <c r="S86" s="33">
        <v>1.8801542517735848</v>
      </c>
      <c r="T86" s="31">
        <v>5.9781504330585807E-5</v>
      </c>
      <c r="U86" s="30">
        <v>28.968348476999999</v>
      </c>
      <c r="V86" s="32">
        <v>1.3585398815120888E-3</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7396.3320012416907</v>
      </c>
      <c r="R87" s="32">
        <v>0.17948251621777286</v>
      </c>
      <c r="S87" s="33">
        <v>46.989150658805976</v>
      </c>
      <c r="T87" s="31">
        <v>1.494070026940661E-3</v>
      </c>
      <c r="U87" s="30">
        <v>0</v>
      </c>
      <c r="V87" s="32">
        <v>0</v>
      </c>
      <c r="W87" s="33">
        <v>0</v>
      </c>
      <c r="X87" s="32">
        <v>0</v>
      </c>
    </row>
    <row r="88" spans="1:24" x14ac:dyDescent="0.3">
      <c r="A88" s="29"/>
      <c r="B88" s="21"/>
      <c r="C88" s="22">
        <v>8</v>
      </c>
      <c r="D88" s="23" t="s">
        <v>48</v>
      </c>
      <c r="E88" s="23"/>
      <c r="F88" s="23"/>
      <c r="G88" s="30">
        <v>74.551935261884978</v>
      </c>
      <c r="H88" s="31">
        <v>3.405936214365966E-3</v>
      </c>
      <c r="I88" s="30">
        <v>61.47694061391956</v>
      </c>
      <c r="J88" s="32">
        <v>6.3031747948409586E-3</v>
      </c>
      <c r="K88" s="33">
        <v>54.131784618699726</v>
      </c>
      <c r="L88" s="31">
        <v>2.0635619079256349E-2</v>
      </c>
      <c r="M88" s="30">
        <v>0.51995134035271906</v>
      </c>
      <c r="N88" s="32">
        <v>5.2335112130710935E-4</v>
      </c>
      <c r="O88" s="33">
        <v>12.300940038577229</v>
      </c>
      <c r="P88" s="31">
        <v>9.4952013848803194E-4</v>
      </c>
      <c r="Q88" s="30">
        <v>7.9037971074602478</v>
      </c>
      <c r="R88" s="32">
        <v>1.9179687881554908E-4</v>
      </c>
      <c r="S88" s="33">
        <v>5.7925602741350062</v>
      </c>
      <c r="T88" s="31">
        <v>1.8418061538659462E-4</v>
      </c>
      <c r="U88" s="30">
        <v>591.85474653419908</v>
      </c>
      <c r="V88" s="32">
        <v>2.7756441754604556E-2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123.349827</v>
      </c>
      <c r="H91" s="31">
        <v>5.6352882234281315E-3</v>
      </c>
      <c r="I91" s="30">
        <v>94.837427000000005</v>
      </c>
      <c r="J91" s="32">
        <v>9.7235951155744613E-3</v>
      </c>
      <c r="K91" s="33">
        <v>50.539614</v>
      </c>
      <c r="L91" s="31">
        <v>1.9266244966111422E-2</v>
      </c>
      <c r="M91" s="30">
        <v>3.5163880000000001</v>
      </c>
      <c r="N91" s="32">
        <v>3.5393804379895565E-3</v>
      </c>
      <c r="O91" s="33">
        <v>1251.12138</v>
      </c>
      <c r="P91" s="31">
        <v>9.6575135093524278E-2</v>
      </c>
      <c r="Q91" s="30">
        <v>3684.6428190000001</v>
      </c>
      <c r="R91" s="32">
        <v>8.9413098872095573E-2</v>
      </c>
      <c r="S91" s="33">
        <v>3313.5992190000002</v>
      </c>
      <c r="T91" s="31">
        <v>0.10535941180018098</v>
      </c>
      <c r="U91" s="30">
        <v>6554.9285659999996</v>
      </c>
      <c r="V91" s="32">
        <v>0.30740902901124145</v>
      </c>
      <c r="W91" s="33">
        <v>1.035299</v>
      </c>
      <c r="X91" s="32">
        <v>0.28800666535918812</v>
      </c>
    </row>
    <row r="92" spans="1:24" x14ac:dyDescent="0.3">
      <c r="A92" s="29"/>
      <c r="B92" s="21"/>
      <c r="C92" s="22"/>
      <c r="D92" s="23" t="s">
        <v>78</v>
      </c>
      <c r="E92" s="23"/>
      <c r="F92" s="23"/>
      <c r="G92" s="30">
        <v>7.2490269999999999</v>
      </c>
      <c r="H92" s="31">
        <v>3.3117481781642509E-4</v>
      </c>
      <c r="I92" s="30">
        <v>5.5386600000000001</v>
      </c>
      <c r="J92" s="32">
        <v>5.6787377121510945E-4</v>
      </c>
      <c r="K92" s="33">
        <v>2.8813770000000001</v>
      </c>
      <c r="L92" s="31">
        <v>1.0984119332949245E-3</v>
      </c>
      <c r="M92" s="30">
        <v>0.22198100000000001</v>
      </c>
      <c r="N92" s="32">
        <v>2.234324565450001E-4</v>
      </c>
      <c r="O92" s="33">
        <v>13.361599999999999</v>
      </c>
      <c r="P92" s="31">
        <v>1.0313933929141502E-3</v>
      </c>
      <c r="Q92" s="30">
        <v>151.513328</v>
      </c>
      <c r="R92" s="32">
        <v>3.6766864096153921E-3</v>
      </c>
      <c r="S92" s="33">
        <v>136.25594899999999</v>
      </c>
      <c r="T92" s="31">
        <v>4.3324028321227864E-3</v>
      </c>
      <c r="U92" s="30">
        <v>207.07562899999999</v>
      </c>
      <c r="V92" s="32">
        <v>9.7113061419107569E-3</v>
      </c>
      <c r="W92" s="33">
        <v>6.5272999999999998E-2</v>
      </c>
      <c r="X92" s="32">
        <v>1.8158096422376806E-2</v>
      </c>
    </row>
    <row r="93" spans="1:24" x14ac:dyDescent="0.3">
      <c r="A93" s="29"/>
      <c r="B93" s="21"/>
      <c r="C93" s="22"/>
      <c r="D93" s="23" t="s">
        <v>79</v>
      </c>
      <c r="E93" s="23"/>
      <c r="F93" s="23"/>
      <c r="G93" s="30">
        <v>11.24546</v>
      </c>
      <c r="H93" s="31">
        <v>5.1375352399182621E-4</v>
      </c>
      <c r="I93" s="30">
        <v>8.7978470000000009</v>
      </c>
      <c r="J93" s="32">
        <v>9.0203524940392387E-4</v>
      </c>
      <c r="K93" s="33">
        <v>4.7359260000000001</v>
      </c>
      <c r="L93" s="31">
        <v>1.8053859781631139E-3</v>
      </c>
      <c r="M93" s="30">
        <v>0.20501599999999998</v>
      </c>
      <c r="N93" s="32">
        <v>2.0635652831111552E-4</v>
      </c>
      <c r="O93" s="33">
        <v>4.4253770000000001</v>
      </c>
      <c r="P93" s="31">
        <v>3.4159865577133305E-4</v>
      </c>
      <c r="Q93" s="30">
        <v>177.98703800000001</v>
      </c>
      <c r="R93" s="32">
        <v>4.3191086377714462E-3</v>
      </c>
      <c r="S93" s="33">
        <v>160.063784</v>
      </c>
      <c r="T93" s="31">
        <v>5.0893982700299569E-3</v>
      </c>
      <c r="U93" s="30">
        <v>149.08976499999997</v>
      </c>
      <c r="V93" s="32">
        <v>6.9919205728479579E-3</v>
      </c>
      <c r="W93" s="33">
        <v>6.0225999999999995E-2</v>
      </c>
      <c r="X93" s="32">
        <v>1.6754086913947044E-2</v>
      </c>
    </row>
    <row r="94" spans="1:24" x14ac:dyDescent="0.3">
      <c r="A94" s="29"/>
      <c r="B94" s="21"/>
      <c r="C94" s="22"/>
      <c r="D94" s="23" t="s">
        <v>80</v>
      </c>
      <c r="E94" s="23"/>
      <c r="F94" s="23"/>
      <c r="G94" s="30">
        <v>16.256599000000001</v>
      </c>
      <c r="H94" s="31">
        <v>7.4268949641650929E-4</v>
      </c>
      <c r="I94" s="30">
        <v>12.387755</v>
      </c>
      <c r="J94" s="32">
        <v>1.2701052508619103E-3</v>
      </c>
      <c r="K94" s="33">
        <v>6.756329</v>
      </c>
      <c r="L94" s="31">
        <v>2.5755853534148998E-3</v>
      </c>
      <c r="M94" s="30">
        <v>0.41866599999999998</v>
      </c>
      <c r="N94" s="32">
        <v>4.2140351134497547E-4</v>
      </c>
      <c r="O94" s="33">
        <v>406.70104399999997</v>
      </c>
      <c r="P94" s="31">
        <v>3.1393603286499157E-2</v>
      </c>
      <c r="Q94" s="30">
        <v>811.61688600000002</v>
      </c>
      <c r="R94" s="32">
        <v>1.9695038145888823E-2</v>
      </c>
      <c r="S94" s="33">
        <v>729.88698700000009</v>
      </c>
      <c r="T94" s="31">
        <v>2.3207533122890426E-2</v>
      </c>
      <c r="U94" s="30">
        <v>2774.8534709999999</v>
      </c>
      <c r="V94" s="32">
        <v>0.13013338018557791</v>
      </c>
      <c r="W94" s="33">
        <v>0.12325999999999999</v>
      </c>
      <c r="X94" s="32">
        <v>3.4289322767793194E-2</v>
      </c>
    </row>
    <row r="95" spans="1:24" x14ac:dyDescent="0.3">
      <c r="A95" s="29"/>
      <c r="B95" s="21"/>
      <c r="C95" s="22"/>
      <c r="D95" s="23" t="s">
        <v>81</v>
      </c>
      <c r="E95" s="23"/>
      <c r="F95" s="23"/>
      <c r="G95" s="30">
        <v>0.44567899999999999</v>
      </c>
      <c r="H95" s="31">
        <v>2.0361030746554886E-5</v>
      </c>
      <c r="I95" s="30">
        <v>0.34258300000000003</v>
      </c>
      <c r="J95" s="32">
        <v>3.512472333816949E-5</v>
      </c>
      <c r="K95" s="33">
        <v>0.18240899999999999</v>
      </c>
      <c r="L95" s="31">
        <v>6.9536274614669959E-5</v>
      </c>
      <c r="M95" s="30">
        <v>1.3284000000000001E-2</v>
      </c>
      <c r="N95" s="32">
        <v>1.3370859455285729E-5</v>
      </c>
      <c r="O95" s="33">
        <v>3.2083590000000002</v>
      </c>
      <c r="P95" s="31">
        <v>2.4765598990365303E-4</v>
      </c>
      <c r="Q95" s="30">
        <v>15.123082999999999</v>
      </c>
      <c r="R95" s="32">
        <v>3.6698311938330314E-4</v>
      </c>
      <c r="S95" s="33">
        <v>13.600187</v>
      </c>
      <c r="T95" s="31">
        <v>4.3243241200572837E-4</v>
      </c>
      <c r="U95" s="30">
        <v>25.145410999999999</v>
      </c>
      <c r="V95" s="32">
        <v>1.179254098922333E-3</v>
      </c>
      <c r="W95" s="33">
        <v>3.9119999999999997E-3</v>
      </c>
      <c r="X95" s="32">
        <v>1.0882673265260991E-3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12.713571</v>
      </c>
      <c r="H97" s="31">
        <v>5.8082478651565043E-4</v>
      </c>
      <c r="I97" s="30">
        <v>10.181937</v>
      </c>
      <c r="J97" s="32">
        <v>1.0439447379807854E-3</v>
      </c>
      <c r="K97" s="33">
        <v>6.0635180000000002</v>
      </c>
      <c r="L97" s="31">
        <v>2.3114783414140442E-3</v>
      </c>
      <c r="M97" s="30">
        <v>0.34786899999999998</v>
      </c>
      <c r="N97" s="32">
        <v>3.5014359438804505E-4</v>
      </c>
      <c r="O97" s="33">
        <v>93.876086000000001</v>
      </c>
      <c r="P97" s="31">
        <v>7.2463757972877924E-3</v>
      </c>
      <c r="Q97" s="30">
        <v>11.349197999999999</v>
      </c>
      <c r="R97" s="32">
        <v>2.7540443205520632E-4</v>
      </c>
      <c r="S97" s="33">
        <v>11.349197999999999</v>
      </c>
      <c r="T97" s="31">
        <v>3.608598224032205E-4</v>
      </c>
      <c r="U97" s="30">
        <v>71.318512999999996</v>
      </c>
      <c r="V97" s="32">
        <v>3.344651983787248E-3</v>
      </c>
      <c r="W97" s="33">
        <v>0</v>
      </c>
      <c r="X97" s="32">
        <v>0</v>
      </c>
    </row>
    <row r="98" spans="1:24" x14ac:dyDescent="0.3">
      <c r="A98" s="29"/>
      <c r="B98" s="21"/>
      <c r="C98" s="22"/>
      <c r="D98" s="23" t="s">
        <v>84</v>
      </c>
      <c r="E98" s="23"/>
      <c r="F98" s="23"/>
      <c r="G98" s="30">
        <v>142.24807200000001</v>
      </c>
      <c r="H98" s="31">
        <v>6.4986624176372534E-3</v>
      </c>
      <c r="I98" s="30">
        <v>136.81252000000001</v>
      </c>
      <c r="J98" s="32">
        <v>1.4027263215623018E-2</v>
      </c>
      <c r="K98" s="33">
        <v>119.27497299999999</v>
      </c>
      <c r="L98" s="31">
        <v>4.5468903821551263E-2</v>
      </c>
      <c r="M98" s="30">
        <v>0.55978100000000008</v>
      </c>
      <c r="N98" s="32">
        <v>5.6344121324445207E-4</v>
      </c>
      <c r="O98" s="33">
        <v>551.23562700000002</v>
      </c>
      <c r="P98" s="31">
        <v>4.2550352025707179E-2</v>
      </c>
      <c r="Q98" s="30">
        <v>39.153607000000001</v>
      </c>
      <c r="R98" s="32">
        <v>9.5011796417224811E-4</v>
      </c>
      <c r="S98" s="33">
        <v>39.153607000000001</v>
      </c>
      <c r="T98" s="31">
        <v>1.2449305817437931E-3</v>
      </c>
      <c r="U98" s="30">
        <v>384.81098399999996</v>
      </c>
      <c r="V98" s="32">
        <v>1.8046630066708248E-2</v>
      </c>
      <c r="W98" s="33">
        <v>0</v>
      </c>
      <c r="X98" s="32">
        <v>0</v>
      </c>
    </row>
    <row r="99" spans="1:24" x14ac:dyDescent="0.3">
      <c r="A99" s="29"/>
      <c r="B99" s="21"/>
      <c r="C99" s="22"/>
      <c r="D99" s="23" t="s">
        <v>85</v>
      </c>
      <c r="E99" s="23"/>
      <c r="F99" s="23"/>
      <c r="G99" s="30">
        <v>1.4700260000000001</v>
      </c>
      <c r="H99" s="31">
        <v>6.7158750096448546E-5</v>
      </c>
      <c r="I99" s="30">
        <v>1.3168169999999999</v>
      </c>
      <c r="J99" s="32">
        <v>1.3501204908591006E-4</v>
      </c>
      <c r="K99" s="33">
        <v>1.0168159999999999</v>
      </c>
      <c r="L99" s="31">
        <v>3.8762120623757736E-4</v>
      </c>
      <c r="M99" s="30">
        <v>5.9163E-2</v>
      </c>
      <c r="N99" s="32">
        <v>5.954984627770773E-5</v>
      </c>
      <c r="O99" s="33">
        <v>49.901510000000002</v>
      </c>
      <c r="P99" s="31">
        <v>3.8519404644982188E-3</v>
      </c>
      <c r="Q99" s="30">
        <v>1.515604</v>
      </c>
      <c r="R99" s="32">
        <v>3.6778286786484723E-5</v>
      </c>
      <c r="S99" s="33">
        <v>1.515604</v>
      </c>
      <c r="T99" s="31">
        <v>4.8190241308118037E-5</v>
      </c>
      <c r="U99" s="30">
        <v>11.869489</v>
      </c>
      <c r="V99" s="32">
        <v>5.5664803233335667E-4</v>
      </c>
      <c r="W99" s="33">
        <v>0</v>
      </c>
      <c r="X99" s="32">
        <v>0</v>
      </c>
    </row>
    <row r="100" spans="1:24" x14ac:dyDescent="0.3">
      <c r="A100" s="29"/>
      <c r="B100" s="21"/>
      <c r="C100" s="22"/>
      <c r="D100" s="23" t="s">
        <v>86</v>
      </c>
      <c r="E100" s="23"/>
      <c r="F100" s="23"/>
      <c r="G100" s="30">
        <v>1.2783990000000001</v>
      </c>
      <c r="H100" s="31">
        <v>5.8404190786115163E-5</v>
      </c>
      <c r="I100" s="30">
        <v>1.145162</v>
      </c>
      <c r="J100" s="32">
        <v>1.1741241809250561E-4</v>
      </c>
      <c r="K100" s="33">
        <v>0.88426700000000003</v>
      </c>
      <c r="L100" s="31">
        <v>3.3709210041549682E-4</v>
      </c>
      <c r="M100" s="30">
        <v>3.2390000000000002E-2</v>
      </c>
      <c r="N100" s="32">
        <v>3.2601786943443598E-5</v>
      </c>
      <c r="O100" s="33">
        <v>45.170673000000001</v>
      </c>
      <c r="P100" s="31">
        <v>3.4867630886784217E-3</v>
      </c>
      <c r="Q100" s="30">
        <v>0.72376399999999996</v>
      </c>
      <c r="R100" s="32">
        <v>1.7563162909132816E-5</v>
      </c>
      <c r="S100" s="33">
        <v>0.72376399999999996</v>
      </c>
      <c r="T100" s="31">
        <v>2.3012846238284368E-5</v>
      </c>
      <c r="U100" s="30">
        <v>5.6051770000000003</v>
      </c>
      <c r="V100" s="32">
        <v>2.6286816120982021E-4</v>
      </c>
      <c r="W100" s="33">
        <v>0</v>
      </c>
      <c r="X100" s="32">
        <v>0</v>
      </c>
    </row>
    <row r="101" spans="1:24" x14ac:dyDescent="0.3">
      <c r="A101" s="29"/>
      <c r="B101" s="21"/>
      <c r="C101" s="22"/>
      <c r="D101" s="23" t="s">
        <v>87</v>
      </c>
      <c r="E101" s="23"/>
      <c r="F101" s="23"/>
      <c r="G101" s="30">
        <v>6.6277809999999997</v>
      </c>
      <c r="H101" s="31">
        <v>3.027929355487521E-4</v>
      </c>
      <c r="I101" s="30">
        <v>5.9300280000000001</v>
      </c>
      <c r="J101" s="32">
        <v>6.0800037622298412E-4</v>
      </c>
      <c r="K101" s="33">
        <v>4.5691330000000008</v>
      </c>
      <c r="L101" s="31">
        <v>1.7418026908702468E-3</v>
      </c>
      <c r="M101" s="30">
        <v>0.17098200000000002</v>
      </c>
      <c r="N101" s="32">
        <v>1.7209999182352188E-4</v>
      </c>
      <c r="O101" s="33">
        <v>210.46037999999999</v>
      </c>
      <c r="P101" s="31">
        <v>1.6245617695650322E-2</v>
      </c>
      <c r="Q101" s="30">
        <v>5.3954219999999999</v>
      </c>
      <c r="R101" s="32">
        <v>1.3092758903388287E-4</v>
      </c>
      <c r="S101" s="33">
        <v>5.3954219999999999</v>
      </c>
      <c r="T101" s="31">
        <v>1.7155318152969301E-4</v>
      </c>
      <c r="U101" s="30">
        <v>40.676840000000006</v>
      </c>
      <c r="V101" s="32">
        <v>1.9076375526813985E-3</v>
      </c>
      <c r="W101" s="33">
        <v>0</v>
      </c>
      <c r="X101" s="32">
        <v>0</v>
      </c>
    </row>
    <row r="102" spans="1:24" x14ac:dyDescent="0.3">
      <c r="A102" s="29"/>
      <c r="B102" s="21"/>
      <c r="C102" s="22"/>
      <c r="D102" s="23" t="s">
        <v>88</v>
      </c>
      <c r="E102" s="23"/>
      <c r="F102" s="23"/>
      <c r="G102" s="30">
        <v>296.50252999999998</v>
      </c>
      <c r="H102" s="31">
        <v>1.3545841580512683E-2</v>
      </c>
      <c r="I102" s="30">
        <v>285.67188399999998</v>
      </c>
      <c r="J102" s="32">
        <v>2.9289678387408737E-2</v>
      </c>
      <c r="K102" s="33">
        <v>239.354377</v>
      </c>
      <c r="L102" s="31">
        <v>9.1244465400803929E-2</v>
      </c>
      <c r="M102" s="30">
        <v>2.0201950000000002</v>
      </c>
      <c r="N102" s="32">
        <v>2.0334043523991987E-3</v>
      </c>
      <c r="O102" s="33">
        <v>5255.061807</v>
      </c>
      <c r="P102" s="31">
        <v>0.40564273942456708</v>
      </c>
      <c r="Q102" s="30">
        <v>384.32533899999999</v>
      </c>
      <c r="R102" s="32">
        <v>9.3262009977902946E-3</v>
      </c>
      <c r="S102" s="33">
        <v>384.32533899999999</v>
      </c>
      <c r="T102" s="31">
        <v>1.2220032955332836E-2</v>
      </c>
      <c r="U102" s="30">
        <v>1698.4791760000001</v>
      </c>
      <c r="V102" s="32">
        <v>7.9654237118344448E-2</v>
      </c>
      <c r="W102" s="33">
        <v>0</v>
      </c>
      <c r="X102" s="32">
        <v>0</v>
      </c>
    </row>
    <row r="103" spans="1:24" x14ac:dyDescent="0.3">
      <c r="A103" s="29"/>
      <c r="B103" s="21"/>
      <c r="C103" s="22"/>
      <c r="D103" s="23" t="s">
        <v>89</v>
      </c>
      <c r="E103" s="23"/>
      <c r="F103" s="23"/>
      <c r="G103" s="30">
        <v>15.040589000000001</v>
      </c>
      <c r="H103" s="31">
        <v>6.8713557308128768E-4</v>
      </c>
      <c r="I103" s="30">
        <v>14.381287</v>
      </c>
      <c r="J103" s="32">
        <v>1.4745002732821347E-3</v>
      </c>
      <c r="K103" s="33">
        <v>11.802453</v>
      </c>
      <c r="L103" s="31">
        <v>4.4992221487686205E-3</v>
      </c>
      <c r="M103" s="30">
        <v>0.129833</v>
      </c>
      <c r="N103" s="32">
        <v>1.3068193282581391E-4</v>
      </c>
      <c r="O103" s="33">
        <v>300.99381299999999</v>
      </c>
      <c r="P103" s="31">
        <v>2.3233971233702345E-2</v>
      </c>
      <c r="Q103" s="30">
        <v>24.100762</v>
      </c>
      <c r="R103" s="32">
        <v>5.8483926976229494E-4</v>
      </c>
      <c r="S103" s="33">
        <v>24.100762</v>
      </c>
      <c r="T103" s="31">
        <v>7.6630936345478207E-4</v>
      </c>
      <c r="U103" s="30">
        <v>103.727405</v>
      </c>
      <c r="V103" s="32">
        <v>4.8645443702163751E-3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14.312018</v>
      </c>
      <c r="H105" s="31">
        <v>6.5385050348624671E-4</v>
      </c>
      <c r="I105" s="30">
        <v>14.142585</v>
      </c>
      <c r="J105" s="32">
        <v>1.4500263743721835E-3</v>
      </c>
      <c r="K105" s="33">
        <v>13.873358</v>
      </c>
      <c r="L105" s="31">
        <v>5.2886734301247655E-3</v>
      </c>
      <c r="M105" s="30">
        <v>2.2915999999999999E-2</v>
      </c>
      <c r="N105" s="32">
        <v>2.3065839752885254E-5</v>
      </c>
      <c r="O105" s="33">
        <v>5.4293680000000002</v>
      </c>
      <c r="P105" s="31">
        <v>4.1909758433866562E-4</v>
      </c>
      <c r="Q105" s="30">
        <v>276.91517599999997</v>
      </c>
      <c r="R105" s="32">
        <v>6.7197406172442749E-3</v>
      </c>
      <c r="S105" s="33">
        <v>257.70400899999999</v>
      </c>
      <c r="T105" s="31">
        <v>8.1939730825330518E-3</v>
      </c>
      <c r="U105" s="30">
        <v>283.73602099999999</v>
      </c>
      <c r="V105" s="32">
        <v>1.3306478298412508E-2</v>
      </c>
      <c r="W105" s="33">
        <v>6.7650000000000002E-3</v>
      </c>
      <c r="X105" s="32">
        <v>1.8819346789235841E-3</v>
      </c>
    </row>
    <row r="106" spans="1:24" x14ac:dyDescent="0.3">
      <c r="A106" s="29"/>
      <c r="B106" s="21"/>
      <c r="C106" s="22"/>
      <c r="D106" s="23" t="s">
        <v>92</v>
      </c>
      <c r="E106" s="23"/>
      <c r="F106" s="23"/>
      <c r="G106" s="30">
        <v>65.350577999999999</v>
      </c>
      <c r="H106" s="31">
        <v>2.9855683753623871E-3</v>
      </c>
      <c r="I106" s="30">
        <v>54.831921999999999</v>
      </c>
      <c r="J106" s="32">
        <v>5.621867081408269E-3</v>
      </c>
      <c r="K106" s="33">
        <v>38.117885000000001</v>
      </c>
      <c r="L106" s="31">
        <v>1.4530948139019504E-2</v>
      </c>
      <c r="M106" s="30">
        <v>1.422633</v>
      </c>
      <c r="N106" s="32">
        <v>1.4319351023375114E-3</v>
      </c>
      <c r="O106" s="33">
        <v>476.33990399999999</v>
      </c>
      <c r="P106" s="31">
        <v>3.676908676857267E-2</v>
      </c>
      <c r="Q106" s="30">
        <v>3690.7315060000001</v>
      </c>
      <c r="R106" s="32">
        <v>8.95608495224232E-2</v>
      </c>
      <c r="S106" s="33">
        <v>3564.8085940000001</v>
      </c>
      <c r="T106" s="31">
        <v>0.11334688108642692</v>
      </c>
      <c r="U106" s="30">
        <v>5554.5258080000003</v>
      </c>
      <c r="V106" s="32">
        <v>0.26049275260022131</v>
      </c>
      <c r="W106" s="33">
        <v>0.41997000000000001</v>
      </c>
      <c r="X106" s="32">
        <v>0.11683017104324281</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0.27957100000000001</v>
      </c>
      <c r="H108" s="31">
        <v>1.2772317580242947E-5</v>
      </c>
      <c r="I108" s="30">
        <v>0.21151199999999998</v>
      </c>
      <c r="J108" s="32">
        <v>2.1686132945017424E-5</v>
      </c>
      <c r="K108" s="33">
        <v>0.105771</v>
      </c>
      <c r="L108" s="31">
        <v>4.0321043930224146E-5</v>
      </c>
      <c r="M108" s="30">
        <v>0</v>
      </c>
      <c r="N108" s="32">
        <v>0</v>
      </c>
      <c r="O108" s="33">
        <v>4.516578</v>
      </c>
      <c r="P108" s="31">
        <v>3.4863853938011969E-4</v>
      </c>
      <c r="Q108" s="30">
        <v>1.7051059999999998</v>
      </c>
      <c r="R108" s="32">
        <v>4.1376822355546579E-5</v>
      </c>
      <c r="S108" s="33">
        <v>1.5333940000000001</v>
      </c>
      <c r="T108" s="31">
        <v>4.8755893281107968E-5</v>
      </c>
      <c r="U108" s="30">
        <v>35.092984999999999</v>
      </c>
      <c r="V108" s="32">
        <v>1.6457693375809188E-3</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0.88568099999999994</v>
      </c>
      <c r="H110" s="31">
        <v>4.0462705383559641E-5</v>
      </c>
      <c r="I110" s="30">
        <v>0.581125</v>
      </c>
      <c r="J110" s="32">
        <v>5.9582217593674368E-5</v>
      </c>
      <c r="K110" s="33">
        <v>0.37335200000000002</v>
      </c>
      <c r="L110" s="31">
        <v>1.4232580190635472E-4</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1.8635839999999999</v>
      </c>
      <c r="H111" s="31">
        <v>8.5138611248875853E-5</v>
      </c>
      <c r="I111" s="30">
        <v>1.410698</v>
      </c>
      <c r="J111" s="32">
        <v>1.4463758261124755E-4</v>
      </c>
      <c r="K111" s="33">
        <v>0.69106800000000002</v>
      </c>
      <c r="L111" s="31">
        <v>2.6344256163572378E-4</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0.119362</v>
      </c>
      <c r="H112" s="31">
        <v>5.4531026859472495E-6</v>
      </c>
      <c r="I112" s="30">
        <v>8.6341000000000001E-2</v>
      </c>
      <c r="J112" s="32">
        <v>8.8524641845651777E-6</v>
      </c>
      <c r="K112" s="33">
        <v>3.7481E-2</v>
      </c>
      <c r="L112" s="31">
        <v>1.4288160720317774E-5</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55.227545046930047</v>
      </c>
      <c r="H114" s="31">
        <v>2.523093398516169E-3</v>
      </c>
      <c r="I114" s="30">
        <v>55.024197277693915</v>
      </c>
      <c r="J114" s="32">
        <v>5.6415808907151191E-3</v>
      </c>
      <c r="K114" s="33">
        <v>54.424505553050274</v>
      </c>
      <c r="L114" s="31">
        <v>2.0747207450863357E-2</v>
      </c>
      <c r="M114" s="30">
        <v>0.65280930939659654</v>
      </c>
      <c r="N114" s="32">
        <v>6.5707780239717165E-4</v>
      </c>
      <c r="O114" s="33">
        <v>382.87162041896102</v>
      </c>
      <c r="P114" s="31">
        <v>2.9554189590651633E-2</v>
      </c>
      <c r="Q114" s="30">
        <v>80.621323771356316</v>
      </c>
      <c r="R114" s="32">
        <v>1.9563910934313851E-3</v>
      </c>
      <c r="S114" s="33">
        <v>79.162514606195728</v>
      </c>
      <c r="T114" s="31">
        <v>2.5170563560336281E-3</v>
      </c>
      <c r="U114" s="30">
        <v>771.826126937308</v>
      </c>
      <c r="V114" s="32">
        <v>3.6196629430561678E-2</v>
      </c>
      <c r="W114" s="33">
        <v>0</v>
      </c>
      <c r="X114" s="32">
        <v>0</v>
      </c>
    </row>
    <row r="115" spans="1:24" x14ac:dyDescent="0.3">
      <c r="A115" s="29"/>
      <c r="B115" s="21"/>
      <c r="C115" s="22"/>
      <c r="D115" s="23" t="s">
        <v>101</v>
      </c>
      <c r="E115" s="23"/>
      <c r="F115" s="23"/>
      <c r="G115" s="30">
        <v>0.59624963144562049</v>
      </c>
      <c r="H115" s="31">
        <v>2.7239912758928056E-5</v>
      </c>
      <c r="I115" s="30">
        <v>0.59624963144562049</v>
      </c>
      <c r="J115" s="32">
        <v>6.1132932296736688E-5</v>
      </c>
      <c r="K115" s="33">
        <v>0.54854966092997093</v>
      </c>
      <c r="L115" s="31">
        <v>2.0911303643027785E-4</v>
      </c>
      <c r="M115" s="30">
        <v>3.2098105159489238E-3</v>
      </c>
      <c r="N115" s="32">
        <v>3.2307983504103606E-6</v>
      </c>
      <c r="O115" s="33">
        <v>8.7449945945357683</v>
      </c>
      <c r="P115" s="31">
        <v>6.7503365209811326E-4</v>
      </c>
      <c r="Q115" s="30">
        <v>2.1862486486339421</v>
      </c>
      <c r="R115" s="32">
        <v>5.3052433080160654E-5</v>
      </c>
      <c r="S115" s="33">
        <v>2.1862486486339421</v>
      </c>
      <c r="T115" s="31">
        <v>6.951410126736049E-5</v>
      </c>
      <c r="U115" s="30">
        <v>3.1799980343766427</v>
      </c>
      <c r="V115" s="32">
        <v>1.4913360201603457E-4</v>
      </c>
      <c r="W115" s="33">
        <v>0</v>
      </c>
      <c r="X115" s="32">
        <v>0</v>
      </c>
    </row>
    <row r="116" spans="1:24" x14ac:dyDescent="0.3">
      <c r="A116" s="29"/>
      <c r="B116" s="21"/>
      <c r="C116" s="22"/>
      <c r="D116" s="23" t="s">
        <v>102</v>
      </c>
      <c r="E116" s="23"/>
      <c r="F116" s="23"/>
      <c r="G116" s="30">
        <v>6.5820000000000004E-2</v>
      </c>
      <c r="H116" s="31">
        <v>3.0070141149532347E-6</v>
      </c>
      <c r="I116" s="30">
        <v>6.5820000000000004E-2</v>
      </c>
      <c r="J116" s="32">
        <v>6.7484647227629975E-6</v>
      </c>
      <c r="K116" s="33">
        <v>6.4820000000000003E-2</v>
      </c>
      <c r="L116" s="31">
        <v>2.4710081851898244E-5</v>
      </c>
      <c r="M116" s="30">
        <v>7.1940000000000004E-2</v>
      </c>
      <c r="N116" s="32">
        <v>7.2410390636348633E-5</v>
      </c>
      <c r="O116" s="33">
        <v>1.5371900000000003</v>
      </c>
      <c r="P116" s="31">
        <v>1.1865701784619379E-4</v>
      </c>
      <c r="Q116" s="30">
        <v>4.0039999999999999E-2</v>
      </c>
      <c r="R116" s="32">
        <v>9.7162755108250464E-7</v>
      </c>
      <c r="S116" s="33">
        <v>4.0039999999999999E-2</v>
      </c>
      <c r="T116" s="31">
        <v>1.2731143900234139E-6</v>
      </c>
      <c r="U116" s="30">
        <v>5.5139199999999997</v>
      </c>
      <c r="V116" s="32">
        <v>2.5858844626281232E-4</v>
      </c>
      <c r="W116" s="33">
        <v>0</v>
      </c>
      <c r="X116" s="32">
        <v>0</v>
      </c>
    </row>
    <row r="117" spans="1:24" x14ac:dyDescent="0.3">
      <c r="A117" s="29"/>
      <c r="B117" s="21"/>
      <c r="C117" s="22"/>
      <c r="D117" s="23" t="s">
        <v>103</v>
      </c>
      <c r="E117" s="23"/>
      <c r="F117" s="23"/>
      <c r="G117" s="30">
        <v>28.321566717920227</v>
      </c>
      <c r="H117" s="31">
        <v>1.2938825718379805E-3</v>
      </c>
      <c r="I117" s="30">
        <v>28.321566717920227</v>
      </c>
      <c r="J117" s="32">
        <v>2.9037844711222007E-3</v>
      </c>
      <c r="K117" s="33">
        <v>24.240942194843417</v>
      </c>
      <c r="L117" s="31">
        <v>9.2409081425750498E-3</v>
      </c>
      <c r="M117" s="30">
        <v>129.78165693741749</v>
      </c>
      <c r="N117" s="32">
        <v>0.13063025404880438</v>
      </c>
      <c r="O117" s="33">
        <v>667.35216150055612</v>
      </c>
      <c r="P117" s="31">
        <v>5.1513487166106646E-2</v>
      </c>
      <c r="Q117" s="30">
        <v>34.297819444322322</v>
      </c>
      <c r="R117" s="32">
        <v>8.322853724814388E-4</v>
      </c>
      <c r="S117" s="33">
        <v>34.297819444322322</v>
      </c>
      <c r="T117" s="31">
        <v>1.0905356513734165E-3</v>
      </c>
      <c r="U117" s="30">
        <v>123.6217127690071</v>
      </c>
      <c r="V117" s="32">
        <v>5.7975354428945677E-3</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21888.823092878512</v>
      </c>
      <c r="H119" s="31">
        <v>1</v>
      </c>
      <c r="I119" s="30">
        <v>9753.3294910744644</v>
      </c>
      <c r="J119" s="32">
        <v>1</v>
      </c>
      <c r="K119" s="33">
        <v>2623.220772335098</v>
      </c>
      <c r="L119" s="31">
        <v>1</v>
      </c>
      <c r="M119" s="30">
        <v>993.50382407531845</v>
      </c>
      <c r="N119" s="32">
        <v>1</v>
      </c>
      <c r="O119" s="33">
        <v>12954.901681353096</v>
      </c>
      <c r="P119" s="31">
        <v>1</v>
      </c>
      <c r="Q119" s="30">
        <v>41209.206094856861</v>
      </c>
      <c r="R119" s="32">
        <v>1</v>
      </c>
      <c r="S119" s="33">
        <v>31450.433923116383</v>
      </c>
      <c r="T119" s="31">
        <v>1</v>
      </c>
      <c r="U119" s="30">
        <v>21323.149118565078</v>
      </c>
      <c r="V119" s="32">
        <v>1</v>
      </c>
      <c r="W119" s="33">
        <v>3.5947049999999989</v>
      </c>
      <c r="X119" s="32">
        <v>1</v>
      </c>
    </row>
    <row r="120" spans="1:24" x14ac:dyDescent="0.3">
      <c r="A120" s="29"/>
      <c r="B120" s="14"/>
      <c r="C120" s="15"/>
      <c r="D120" s="48" t="s">
        <v>105</v>
      </c>
      <c r="E120" s="16"/>
      <c r="F120" s="16"/>
      <c r="G120" s="49">
        <v>119.86218072239829</v>
      </c>
      <c r="H120" s="50"/>
      <c r="I120" s="49">
        <v>119.86218072239829</v>
      </c>
      <c r="J120" s="51"/>
      <c r="K120" s="52">
        <v>109.56921571020212</v>
      </c>
      <c r="L120" s="50"/>
      <c r="M120" s="49">
        <v>470.99855814605121</v>
      </c>
      <c r="N120" s="51"/>
      <c r="O120" s="52">
        <v>4684.6810650550979</v>
      </c>
      <c r="P120" s="50"/>
      <c r="Q120" s="49">
        <v>243.69407634024196</v>
      </c>
      <c r="R120" s="51"/>
      <c r="S120" s="52">
        <v>243.69407634024196</v>
      </c>
      <c r="T120" s="50"/>
      <c r="U120" s="49">
        <v>550.2136175541558</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679.66899999999987</v>
      </c>
      <c r="I129" s="59">
        <f>SUM(I6:I61)</f>
        <v>433.45136446258135</v>
      </c>
      <c r="J129" s="59">
        <f>SUM(K6:K61)</f>
        <v>323.86551985131268</v>
      </c>
      <c r="K129" s="59">
        <f>SUM(M6:M61)</f>
        <v>678.44399999999996</v>
      </c>
      <c r="L129" s="59">
        <f>SUM(O6:O61)</f>
        <v>2354.2559999999999</v>
      </c>
      <c r="M129" s="59">
        <f>SUM(Q6:Q61)</f>
        <v>10890.718438113965</v>
      </c>
      <c r="N129" s="59">
        <f>SUM(S6:S61)</f>
        <v>9930.9761302529096</v>
      </c>
      <c r="O129" s="59">
        <f>SUM(U6:U61)</f>
        <v>1578.3509999999999</v>
      </c>
      <c r="P129" s="59">
        <f>SUM(W6:W61)</f>
        <v>1.8349999999999995</v>
      </c>
    </row>
    <row r="130" spans="7:16" ht="14.5" x14ac:dyDescent="0.3">
      <c r="G130" s="14" t="s">
        <v>116</v>
      </c>
      <c r="H130" s="59">
        <f>SUM(G91:G112)</f>
        <v>717.23835399999996</v>
      </c>
      <c r="I130" s="59">
        <f>SUM(I91:I112)</f>
        <v>648.60809000000006</v>
      </c>
      <c r="J130" s="59">
        <f>SUM(K91:K112)</f>
        <v>501.260107</v>
      </c>
      <c r="K130" s="59">
        <f>SUM(M91:M112)</f>
        <v>9.1410970000000002</v>
      </c>
      <c r="L130" s="59">
        <f>SUM(O91:O112)</f>
        <v>8671.803506000002</v>
      </c>
      <c r="M130" s="59">
        <f>SUM(Q91:Q112)</f>
        <v>9276.7986380000002</v>
      </c>
      <c r="N130" s="59">
        <f>SUM(S91:S112)</f>
        <v>8644.0158190000002</v>
      </c>
      <c r="O130" s="59">
        <f>SUM(U91:U112)</f>
        <v>17900.935239999999</v>
      </c>
      <c r="P130" s="59">
        <f>SUM(W91:W112)</f>
        <v>1.7147049999999995</v>
      </c>
    </row>
    <row r="131" spans="7:16" ht="14.5" x14ac:dyDescent="0.3">
      <c r="G131" s="14" t="s">
        <v>117</v>
      </c>
      <c r="H131" s="59">
        <f>SUM(G114:G117)</f>
        <v>84.211181396295899</v>
      </c>
      <c r="I131" s="59">
        <f>SUM(I114:I117)</f>
        <v>84.007833627059767</v>
      </c>
      <c r="J131" s="59">
        <f>SUM(K114:K117)</f>
        <v>79.278817408823656</v>
      </c>
      <c r="K131" s="59">
        <f>SUM(M114:M117)</f>
        <v>130.50961605733005</v>
      </c>
      <c r="L131" s="59">
        <f>SUM(O114:O117)</f>
        <v>1060.5059665140529</v>
      </c>
      <c r="M131" s="59">
        <f>SUM(Q114:Q117)</f>
        <v>117.1454318643126</v>
      </c>
      <c r="N131" s="59">
        <f>SUM(S114:S117)</f>
        <v>115.686622699152</v>
      </c>
      <c r="O131" s="59">
        <f>SUM(U114:U117)</f>
        <v>904.14175774069179</v>
      </c>
      <c r="P131" s="59">
        <f>SUM(W114:W117)</f>
        <v>0</v>
      </c>
    </row>
    <row r="132" spans="7:16" ht="14.5" x14ac:dyDescent="0.3">
      <c r="G132" s="14" t="s">
        <v>118</v>
      </c>
      <c r="H132" s="59">
        <f>SUM(G63:G70)</f>
        <v>257.71467151004634</v>
      </c>
      <c r="I132" s="59">
        <f>SUM(I63:I70)</f>
        <v>244.63080551593373</v>
      </c>
      <c r="J132" s="59">
        <f>SUM(K63:K70)</f>
        <v>168.22662204120687</v>
      </c>
      <c r="K132" s="59">
        <f>SUM(M63:M70)</f>
        <v>59.667620099044122</v>
      </c>
      <c r="L132" s="59">
        <f>SUM(O63:O70)</f>
        <v>148.61434757789851</v>
      </c>
      <c r="M132" s="59">
        <f>SUM(Q63:Q70)</f>
        <v>10055.412911948395</v>
      </c>
      <c r="N132" s="59">
        <f>SUM(S63:S70)</f>
        <v>9281.4965721744429</v>
      </c>
      <c r="O132" s="59">
        <f>SUM(U63:U70)</f>
        <v>114.15125953232129</v>
      </c>
      <c r="P132" s="59">
        <f>SUM(W63:W70)</f>
        <v>2.3E-2</v>
      </c>
    </row>
    <row r="133" spans="7:16" ht="14.5" x14ac:dyDescent="0.3">
      <c r="G133" s="14" t="s">
        <v>119</v>
      </c>
      <c r="H133" s="59">
        <f>SUM(G72:G80)</f>
        <v>20048.737117376957</v>
      </c>
      <c r="I133" s="59">
        <f>SUM(I72:I80)</f>
        <v>8258.0237626410744</v>
      </c>
      <c r="J133" s="59">
        <f>SUM(K72:K80)</f>
        <v>1475.8712659039111</v>
      </c>
      <c r="K133" s="59">
        <f>SUM(M72:M80)</f>
        <v>0</v>
      </c>
      <c r="L133" s="59">
        <f>SUM(O72:O80)</f>
        <v>0</v>
      </c>
      <c r="M133" s="59">
        <f>SUM(Q72:Q80)</f>
        <v>3399.5091930202047</v>
      </c>
      <c r="N133" s="59">
        <f>SUM(S72:S80)</f>
        <v>3383.7703827021883</v>
      </c>
      <c r="O133" s="59">
        <f>SUM(U72:U80)</f>
        <v>0</v>
      </c>
      <c r="P133" s="59">
        <f>SUM(W72:W80)</f>
        <v>0</v>
      </c>
    </row>
    <row r="134" spans="7:16" ht="14.5" x14ac:dyDescent="0.3">
      <c r="G134" s="14" t="s">
        <v>120</v>
      </c>
      <c r="H134" s="59">
        <f>SUM(G84:G86)</f>
        <v>4.696639438549763</v>
      </c>
      <c r="I134" s="59">
        <f>SUM(I84:I86)</f>
        <v>4.5259992785298007</v>
      </c>
      <c r="J134" s="59">
        <f>SUM(K84:K86)</f>
        <v>3.2471217562293706</v>
      </c>
      <c r="K134" s="59">
        <f>SUM(M84:M86)</f>
        <v>0.291736493094298</v>
      </c>
      <c r="L134" s="59">
        <f>SUM(O84:O86)</f>
        <v>2.4804619792574503</v>
      </c>
      <c r="M134" s="59">
        <f>SUM(Q84:Q86)</f>
        <v>3.4425706849606938</v>
      </c>
      <c r="N134" s="59">
        <f>SUM(S84:S86)</f>
        <v>2.4413652329462581</v>
      </c>
      <c r="O134" s="59">
        <f>SUM(U84:U86)</f>
        <v>35.240767863229152</v>
      </c>
      <c r="P134" s="59">
        <f>SUM(W84:W86)</f>
        <v>0</v>
      </c>
    </row>
    <row r="135" spans="7:16" ht="14.5" x14ac:dyDescent="0.3">
      <c r="G135" s="58" t="s">
        <v>121</v>
      </c>
      <c r="H135" s="59">
        <f>SUM(G81:G82, G87:G88)</f>
        <v>96.556129156658201</v>
      </c>
      <c r="I135" s="59">
        <f>SUM(I81:I82, I87:I88)</f>
        <v>80.081635549285096</v>
      </c>
      <c r="J135" s="59">
        <f>SUM(K81:K82, K87:K88)</f>
        <v>71.471318373614139</v>
      </c>
      <c r="K135" s="59">
        <f>SUM(M81:M82, M87:M88)</f>
        <v>115.44975442585012</v>
      </c>
      <c r="L135" s="59">
        <f>SUM(O81:O82, O87:O88)</f>
        <v>717.2413992818872</v>
      </c>
      <c r="M135" s="59">
        <f>SUM(Q81:Q82, Q87:Q88)</f>
        <v>7466.1789112250153</v>
      </c>
      <c r="N135" s="59">
        <f>SUM(S81:S82, S87:S88)</f>
        <v>92.047031054743172</v>
      </c>
      <c r="O135" s="59">
        <f>SUM(U81:U82, U87:U88)</f>
        <v>790.32909342883363</v>
      </c>
      <c r="P135" s="59">
        <f>SUM(W81:W82, W87:W88)</f>
        <v>2.1999999999999999E-2</v>
      </c>
    </row>
    <row r="136" spans="7:16" ht="14.5" x14ac:dyDescent="0.3">
      <c r="G136" s="60" t="s">
        <v>122</v>
      </c>
      <c r="H136" s="59">
        <f>SUM(H129:H135)</f>
        <v>21888.823092878509</v>
      </c>
      <c r="I136" s="59">
        <f>SUM(I129:I135)</f>
        <v>9753.3294910744644</v>
      </c>
      <c r="J136" s="59">
        <f>SUM(J129:J135)</f>
        <v>2623.2207723350975</v>
      </c>
      <c r="K136" s="59">
        <f t="shared" ref="K136:P136" si="0">SUM(K129:K135)</f>
        <v>993.50382407531845</v>
      </c>
      <c r="L136" s="59">
        <f t="shared" si="0"/>
        <v>12954.901681353098</v>
      </c>
      <c r="M136" s="59">
        <f t="shared" si="0"/>
        <v>41209.206094856854</v>
      </c>
      <c r="N136" s="59">
        <f t="shared" si="0"/>
        <v>31450.433923116376</v>
      </c>
      <c r="O136" s="59">
        <f t="shared" si="0"/>
        <v>21323.149118565074</v>
      </c>
      <c r="P136" s="59">
        <f t="shared" si="0"/>
        <v>3.5947049999999989</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3.1050961356671982E-2</v>
      </c>
      <c r="I140" s="61">
        <f t="shared" ref="I140:M140" si="1">I129/I$136</f>
        <v>4.4441374082485822E-2</v>
      </c>
      <c r="J140" s="61">
        <f t="shared" si="1"/>
        <v>0.12346102290239916</v>
      </c>
      <c r="K140" s="61">
        <f t="shared" si="1"/>
        <v>0.68288010932564513</v>
      </c>
      <c r="L140" s="61">
        <f t="shared" si="1"/>
        <v>0.18172704493687097</v>
      </c>
      <c r="M140" s="61">
        <f t="shared" si="1"/>
        <v>0.26427877336547839</v>
      </c>
      <c r="N140" s="61">
        <f>N129/N$136</f>
        <v>0.31576594951058989</v>
      </c>
      <c r="O140" s="61">
        <f t="shared" ref="O140:P140" si="2">O129/O$136</f>
        <v>7.4020539425192267E-2</v>
      </c>
      <c r="P140" s="61">
        <f t="shared" si="2"/>
        <v>0.51047304298961949</v>
      </c>
    </row>
    <row r="141" spans="7:16" ht="14.5" x14ac:dyDescent="0.3">
      <c r="G141" s="14" t="s">
        <v>116</v>
      </c>
      <c r="H141" s="61">
        <f t="shared" ref="H141:P146" si="3">H130/H$136</f>
        <v>3.2767332942324902E-2</v>
      </c>
      <c r="I141" s="61">
        <f t="shared" si="3"/>
        <v>6.6501197421204611E-2</v>
      </c>
      <c r="J141" s="61">
        <f t="shared" si="3"/>
        <v>0.19108574935299713</v>
      </c>
      <c r="K141" s="61">
        <f t="shared" si="3"/>
        <v>9.2008674536385136E-3</v>
      </c>
      <c r="L141" s="61">
        <f t="shared" si="3"/>
        <v>0.6693839690409954</v>
      </c>
      <c r="M141" s="61">
        <f t="shared" si="3"/>
        <v>0.22511471384928713</v>
      </c>
      <c r="N141" s="61">
        <f t="shared" si="3"/>
        <v>0.27484567749148175</v>
      </c>
      <c r="O141" s="61">
        <f t="shared" si="3"/>
        <v>0.8395071075319962</v>
      </c>
      <c r="P141" s="61">
        <f t="shared" si="3"/>
        <v>0.47700854451199748</v>
      </c>
    </row>
    <row r="142" spans="7:16" ht="14.5" x14ac:dyDescent="0.3">
      <c r="G142" s="14" t="s">
        <v>117</v>
      </c>
      <c r="H142" s="61">
        <f t="shared" si="3"/>
        <v>3.8472228972280314E-3</v>
      </c>
      <c r="I142" s="61">
        <f t="shared" si="3"/>
        <v>8.6132467588568191E-3</v>
      </c>
      <c r="J142" s="61">
        <f t="shared" si="3"/>
        <v>3.0221938711720586E-2</v>
      </c>
      <c r="K142" s="61">
        <f t="shared" si="3"/>
        <v>0.13136297304018832</v>
      </c>
      <c r="L142" s="61">
        <f t="shared" si="3"/>
        <v>8.186136742670258E-2</v>
      </c>
      <c r="M142" s="61">
        <f t="shared" si="3"/>
        <v>2.842700526544068E-3</v>
      </c>
      <c r="N142" s="61">
        <f t="shared" si="3"/>
        <v>3.6783792230644296E-3</v>
      </c>
      <c r="O142" s="61">
        <f t="shared" si="3"/>
        <v>4.2401886921735105E-2</v>
      </c>
      <c r="P142" s="61">
        <f t="shared" si="3"/>
        <v>0</v>
      </c>
    </row>
    <row r="143" spans="7:16" ht="14.5" x14ac:dyDescent="0.3">
      <c r="G143" s="14" t="s">
        <v>118</v>
      </c>
      <c r="H143" s="61">
        <f t="shared" si="3"/>
        <v>1.1773802109712028E-2</v>
      </c>
      <c r="I143" s="61">
        <f t="shared" si="3"/>
        <v>2.5081773945994749E-2</v>
      </c>
      <c r="J143" s="61">
        <f t="shared" si="3"/>
        <v>6.4129799449345437E-2</v>
      </c>
      <c r="K143" s="61">
        <f t="shared" si="3"/>
        <v>6.0057765912052155E-2</v>
      </c>
      <c r="L143" s="61">
        <f t="shared" si="3"/>
        <v>1.1471669274943986E-2</v>
      </c>
      <c r="M143" s="61">
        <f t="shared" si="3"/>
        <v>0.24400889667232314</v>
      </c>
      <c r="N143" s="61">
        <f t="shared" si="3"/>
        <v>0.29511505611858829</v>
      </c>
      <c r="O143" s="61">
        <f t="shared" si="3"/>
        <v>5.3533959218497939E-3</v>
      </c>
      <c r="P143" s="61">
        <f t="shared" si="3"/>
        <v>6.398299721395777E-3</v>
      </c>
    </row>
    <row r="144" spans="7:16" ht="14.5" x14ac:dyDescent="0.3">
      <c r="G144" s="14" t="s">
        <v>119</v>
      </c>
      <c r="H144" s="61">
        <f t="shared" si="3"/>
        <v>0.91593490578759251</v>
      </c>
      <c r="I144" s="61">
        <f t="shared" si="3"/>
        <v>0.84668766396113404</v>
      </c>
      <c r="J144" s="61">
        <f t="shared" si="3"/>
        <v>0.56261801578757065</v>
      </c>
      <c r="K144" s="61">
        <f t="shared" si="3"/>
        <v>0</v>
      </c>
      <c r="L144" s="61">
        <f t="shared" si="3"/>
        <v>0</v>
      </c>
      <c r="M144" s="61">
        <f t="shared" si="3"/>
        <v>8.2493925876540558E-2</v>
      </c>
      <c r="N144" s="61">
        <f t="shared" si="3"/>
        <v>0.10759057859023954</v>
      </c>
      <c r="O144" s="61">
        <f t="shared" si="3"/>
        <v>0</v>
      </c>
      <c r="P144" s="61">
        <f t="shared" si="3"/>
        <v>0</v>
      </c>
    </row>
    <row r="145" spans="7:16" ht="14.5" x14ac:dyDescent="0.3">
      <c r="G145" s="14" t="s">
        <v>120</v>
      </c>
      <c r="H145" s="61">
        <f t="shared" si="3"/>
        <v>2.1456792896635025E-4</v>
      </c>
      <c r="I145" s="61">
        <f t="shared" si="3"/>
        <v>4.6404658867227496E-4</v>
      </c>
      <c r="J145" s="61">
        <f t="shared" si="3"/>
        <v>1.2378377719763551E-3</v>
      </c>
      <c r="K145" s="61">
        <f t="shared" si="3"/>
        <v>2.9364405654485048E-4</v>
      </c>
      <c r="L145" s="61">
        <f t="shared" si="3"/>
        <v>1.914689929934207E-4</v>
      </c>
      <c r="M145" s="61">
        <f t="shared" si="3"/>
        <v>8.3538874227192319E-5</v>
      </c>
      <c r="N145" s="61">
        <f t="shared" si="3"/>
        <v>7.7625804429738916E-5</v>
      </c>
      <c r="O145" s="61">
        <f t="shared" si="3"/>
        <v>1.6526999678741943E-3</v>
      </c>
      <c r="P145" s="61">
        <f t="shared" si="3"/>
        <v>0</v>
      </c>
    </row>
    <row r="146" spans="7:16" ht="14.5" x14ac:dyDescent="0.3">
      <c r="G146" s="58" t="s">
        <v>121</v>
      </c>
      <c r="H146" s="61">
        <f t="shared" si="3"/>
        <v>4.4112069775040837E-3</v>
      </c>
      <c r="I146" s="61">
        <f t="shared" si="3"/>
        <v>8.2106972416516807E-3</v>
      </c>
      <c r="J146" s="61">
        <f t="shared" si="3"/>
        <v>2.7245636023990813E-2</v>
      </c>
      <c r="K146" s="61">
        <f t="shared" si="3"/>
        <v>0.11620464021193115</v>
      </c>
      <c r="L146" s="61">
        <f t="shared" si="3"/>
        <v>5.5364480327493588E-2</v>
      </c>
      <c r="M146" s="61">
        <f t="shared" si="3"/>
        <v>0.1811774508355995</v>
      </c>
      <c r="N146" s="61">
        <f t="shared" si="3"/>
        <v>2.9267332616065341E-3</v>
      </c>
      <c r="O146" s="61">
        <f t="shared" si="3"/>
        <v>3.7064370231352499E-2</v>
      </c>
      <c r="P146" s="61">
        <f t="shared" si="3"/>
        <v>6.1201127769872649E-3</v>
      </c>
    </row>
    <row r="147" spans="7:16" ht="14.5" x14ac:dyDescent="0.3">
      <c r="G147" s="60" t="s">
        <v>122</v>
      </c>
      <c r="H147" s="61">
        <f>SUM(H140:H146)</f>
        <v>0.99999999999999989</v>
      </c>
      <c r="I147" s="61">
        <f t="shared" ref="I147:M147" si="4">SUM(I140:I146)</f>
        <v>1</v>
      </c>
      <c r="J147" s="61">
        <f t="shared" si="4"/>
        <v>1.0000000000000002</v>
      </c>
      <c r="K147" s="61">
        <f t="shared" si="4"/>
        <v>1</v>
      </c>
      <c r="L147" s="61">
        <f t="shared" si="4"/>
        <v>1</v>
      </c>
      <c r="M147" s="61">
        <f t="shared" si="4"/>
        <v>1</v>
      </c>
      <c r="N147" s="61">
        <f>SUM(N140:N146)</f>
        <v>1.0000000000000002</v>
      </c>
      <c r="O147" s="61">
        <f t="shared" ref="O147:P147" si="5">SUM(O140:O146)</f>
        <v>1</v>
      </c>
      <c r="P147" s="61">
        <f t="shared" si="5"/>
        <v>1</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3C21D16D-DA7C-4554-8622-3CED2681EB79}"/>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臺南市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2025-10-30T07:22:30Z</dcterms:created>
  <dcterms:modified xsi:type="dcterms:W3CDTF">2025-10-30T07:22:30Z</dcterms:modified>
</cp:coreProperties>
</file>