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27156D10-3F09-41B3-9C05-E8A4B0EB6479}" xr6:coauthVersionLast="36" xr6:coauthVersionMax="36" xr10:uidLastSave="{00000000-0000-0000-0000-000000000000}"/>
  <bookViews>
    <workbookView xWindow="0" yWindow="0" windowWidth="15950" windowHeight="5870" xr2:uid="{80AFC42A-6345-4B8D-8A5D-34BEA7BD593D}"/>
  </bookViews>
  <sheets>
    <sheet name="臺東縣" sheetId="1" r:id="rId1"/>
  </sheets>
  <definedNames>
    <definedName name="_xlnm._FilterDatabase" localSheetId="0" hidden="1">臺東縣!$A$4:$X$4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5" i="1" s="1"/>
  <c r="I136" i="1"/>
  <c r="I141" i="1" s="1"/>
  <c r="P135" i="1"/>
  <c r="O135" i="1"/>
  <c r="N135" i="1"/>
  <c r="M135" i="1"/>
  <c r="L135" i="1"/>
  <c r="K135" i="1"/>
  <c r="J135" i="1"/>
  <c r="I135" i="1"/>
  <c r="I146" i="1" s="1"/>
  <c r="H135" i="1"/>
  <c r="H146" i="1" s="1"/>
  <c r="P134" i="1"/>
  <c r="O134" i="1"/>
  <c r="N134" i="1"/>
  <c r="M134" i="1"/>
  <c r="L134" i="1"/>
  <c r="K134" i="1"/>
  <c r="J134" i="1"/>
  <c r="I134" i="1"/>
  <c r="H134" i="1"/>
  <c r="P133" i="1"/>
  <c r="O133" i="1"/>
  <c r="N133" i="1"/>
  <c r="M133" i="1"/>
  <c r="L133" i="1"/>
  <c r="K133" i="1"/>
  <c r="J133" i="1"/>
  <c r="J144" i="1" s="1"/>
  <c r="I133" i="1"/>
  <c r="I144" i="1" s="1"/>
  <c r="H133" i="1"/>
  <c r="H144" i="1" s="1"/>
  <c r="P132" i="1"/>
  <c r="O132" i="1"/>
  <c r="N132" i="1"/>
  <c r="M132" i="1"/>
  <c r="L132" i="1"/>
  <c r="K132" i="1"/>
  <c r="J132" i="1"/>
  <c r="I132" i="1"/>
  <c r="H132" i="1"/>
  <c r="P131" i="1"/>
  <c r="O131" i="1"/>
  <c r="N131" i="1"/>
  <c r="M131" i="1"/>
  <c r="L131" i="1"/>
  <c r="K131" i="1"/>
  <c r="J131" i="1"/>
  <c r="J142" i="1" s="1"/>
  <c r="I131" i="1"/>
  <c r="I142" i="1" s="1"/>
  <c r="H131" i="1"/>
  <c r="H142" i="1" s="1"/>
  <c r="P130" i="1"/>
  <c r="O130" i="1"/>
  <c r="N130" i="1"/>
  <c r="M130" i="1"/>
  <c r="L130" i="1"/>
  <c r="K130" i="1"/>
  <c r="J130" i="1"/>
  <c r="I130" i="1"/>
  <c r="H130" i="1"/>
  <c r="P129" i="1"/>
  <c r="O129" i="1"/>
  <c r="N129" i="1"/>
  <c r="M129" i="1"/>
  <c r="L129" i="1"/>
  <c r="K129" i="1"/>
  <c r="J129" i="1"/>
  <c r="J140" i="1" s="1"/>
  <c r="I129" i="1"/>
  <c r="I140" i="1" s="1"/>
  <c r="H129" i="1"/>
  <c r="H136" i="1" s="1"/>
  <c r="P143" i="1" l="1"/>
  <c r="L140" i="1"/>
  <c r="P145" i="1"/>
  <c r="L142" i="1"/>
  <c r="M143" i="1"/>
  <c r="K145" i="1"/>
  <c r="H143" i="1"/>
  <c r="H141" i="1"/>
  <c r="H145" i="1"/>
  <c r="P141" i="1"/>
  <c r="L145" i="1"/>
  <c r="M136" i="1"/>
  <c r="I143" i="1"/>
  <c r="I147" i="1" s="1"/>
  <c r="N136" i="1"/>
  <c r="J143" i="1"/>
  <c r="J147" i="1" s="1"/>
  <c r="O136" i="1"/>
  <c r="O141" i="1" s="1"/>
  <c r="I145" i="1"/>
  <c r="L136" i="1"/>
  <c r="P136" i="1"/>
  <c r="H140" i="1"/>
  <c r="J141" i="1"/>
  <c r="K136" i="1"/>
  <c r="N141" i="1" l="1"/>
  <c r="N144" i="1"/>
  <c r="N142" i="1"/>
  <c r="N146" i="1"/>
  <c r="K146" i="1"/>
  <c r="K143" i="1"/>
  <c r="K141" i="1"/>
  <c r="K144" i="1"/>
  <c r="M146" i="1"/>
  <c r="M144" i="1"/>
  <c r="M141" i="1"/>
  <c r="M140" i="1"/>
  <c r="M147" i="1" s="1"/>
  <c r="N143" i="1"/>
  <c r="K140" i="1"/>
  <c r="K147" i="1" s="1"/>
  <c r="K142" i="1"/>
  <c r="O146" i="1"/>
  <c r="O144" i="1"/>
  <c r="O142" i="1"/>
  <c r="O140" i="1"/>
  <c r="N140" i="1"/>
  <c r="H147" i="1"/>
  <c r="M142" i="1"/>
  <c r="N145" i="1"/>
  <c r="P142" i="1"/>
  <c r="P146" i="1"/>
  <c r="P144" i="1"/>
  <c r="P140" i="1"/>
  <c r="P147" i="1" s="1"/>
  <c r="O145" i="1"/>
  <c r="L143" i="1"/>
  <c r="L144" i="1"/>
  <c r="L141" i="1"/>
  <c r="L147" i="1" s="1"/>
  <c r="L146" i="1"/>
  <c r="O143" i="1"/>
  <c r="M145" i="1"/>
  <c r="O147" i="1" l="1"/>
  <c r="N147" i="1"/>
</calcChain>
</file>

<file path=xl/sharedStrings.xml><?xml version="1.0" encoding="utf-8"?>
<sst xmlns="http://schemas.openxmlformats.org/spreadsheetml/2006/main" count="282" uniqueCount="124">
  <si>
    <t>臺東縣民國112年各污染源行業別排放量分類統計表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</si>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</sst>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722955F1-E318-49C5-97DE-D156D1035F25}"/>
    <cellStyle name="一般 2 2" xfId="4" xr:uid="{E49F22FE-0EB6-4138-A2A5-DC7FA5ACF991}"/>
    <cellStyle name="一般 2 5" xfId="3" xr:uid="{17E60128-F90F-4932-9C14-727B60019485}"/>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71E3F-01F5-4A3D-B437-DFF766D46C52}">
  <sheetPr codeName="工作表29"/>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3.8250000000000006</v>
      </c>
      <c r="H6" s="31">
        <v>4.9288218686442979E-4</v>
      </c>
      <c r="I6" s="30">
        <v>3.6399559374101065</v>
      </c>
      <c r="J6" s="32">
        <v>1.0683166848223574E-3</v>
      </c>
      <c r="K6" s="33">
        <v>3.5537432019986017</v>
      </c>
      <c r="L6" s="31">
        <v>4.2062523119803579E-3</v>
      </c>
      <c r="M6" s="30">
        <v>1.2919999999999998</v>
      </c>
      <c r="N6" s="32">
        <v>7.682456864375754E-3</v>
      </c>
      <c r="O6" s="33">
        <v>312.05900000000003</v>
      </c>
      <c r="P6" s="31">
        <v>0.1436796422357671</v>
      </c>
      <c r="Q6" s="30">
        <v>0</v>
      </c>
      <c r="R6" s="32">
        <v>0</v>
      </c>
      <c r="S6" s="33">
        <v>0</v>
      </c>
      <c r="T6" s="31">
        <v>0</v>
      </c>
      <c r="U6" s="30">
        <v>149.97000000000003</v>
      </c>
      <c r="V6" s="32">
        <v>3.567925308931346E-2</v>
      </c>
      <c r="W6" s="33">
        <v>0</v>
      </c>
      <c r="X6" s="32">
        <v>0</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0.23786539003766838</v>
      </c>
      <c r="R7" s="32">
        <v>5.4364610130616301E-5</v>
      </c>
      <c r="S7" s="33">
        <v>0.189</v>
      </c>
      <c r="T7" s="31">
        <v>6.6931027901791744E-5</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0</v>
      </c>
      <c r="H10" s="31">
        <v>0</v>
      </c>
      <c r="I10" s="30">
        <v>0</v>
      </c>
      <c r="J10" s="32">
        <v>0</v>
      </c>
      <c r="K10" s="33">
        <v>0</v>
      </c>
      <c r="L10" s="31">
        <v>0</v>
      </c>
      <c r="M10" s="30">
        <v>0</v>
      </c>
      <c r="N10" s="32">
        <v>0</v>
      </c>
      <c r="O10" s="33">
        <v>0</v>
      </c>
      <c r="P10" s="31">
        <v>0</v>
      </c>
      <c r="Q10" s="30">
        <v>0</v>
      </c>
      <c r="R10" s="32">
        <v>0</v>
      </c>
      <c r="S10" s="33">
        <v>0</v>
      </c>
      <c r="T10" s="31">
        <v>0</v>
      </c>
      <c r="U10" s="30">
        <v>0</v>
      </c>
      <c r="V10" s="32">
        <v>0</v>
      </c>
      <c r="W10" s="33">
        <v>0</v>
      </c>
      <c r="X10" s="32">
        <v>0</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0</v>
      </c>
      <c r="H12" s="31">
        <v>0</v>
      </c>
      <c r="I12" s="30">
        <v>0</v>
      </c>
      <c r="J12" s="32">
        <v>0</v>
      </c>
      <c r="K12" s="33">
        <v>0</v>
      </c>
      <c r="L12" s="31">
        <v>0</v>
      </c>
      <c r="M12" s="30">
        <v>0</v>
      </c>
      <c r="N12" s="32">
        <v>0</v>
      </c>
      <c r="O12" s="33">
        <v>0</v>
      </c>
      <c r="P12" s="31">
        <v>0</v>
      </c>
      <c r="Q12" s="30">
        <v>0</v>
      </c>
      <c r="R12" s="32">
        <v>0</v>
      </c>
      <c r="S12" s="33">
        <v>0</v>
      </c>
      <c r="T12" s="31">
        <v>0</v>
      </c>
      <c r="U12" s="30">
        <v>0</v>
      </c>
      <c r="V12" s="32">
        <v>0</v>
      </c>
      <c r="W12" s="33">
        <v>0</v>
      </c>
      <c r="X12" s="32">
        <v>0</v>
      </c>
    </row>
    <row r="13" spans="1:24" x14ac:dyDescent="0.3">
      <c r="A13" s="29"/>
      <c r="B13" s="21"/>
      <c r="C13" s="22"/>
      <c r="D13" s="23" t="s">
        <v>23</v>
      </c>
      <c r="E13" s="23" t="s">
        <v>17</v>
      </c>
      <c r="F13" s="23" t="s">
        <v>18</v>
      </c>
      <c r="G13" s="30">
        <v>0</v>
      </c>
      <c r="H13" s="31">
        <v>0</v>
      </c>
      <c r="I13" s="30">
        <v>0</v>
      </c>
      <c r="J13" s="32">
        <v>0</v>
      </c>
      <c r="K13" s="33">
        <v>0</v>
      </c>
      <c r="L13" s="31">
        <v>0</v>
      </c>
      <c r="M13" s="30">
        <v>0</v>
      </c>
      <c r="N13" s="32">
        <v>0</v>
      </c>
      <c r="O13" s="33">
        <v>0</v>
      </c>
      <c r="P13" s="31">
        <v>0</v>
      </c>
      <c r="Q13" s="30">
        <v>0</v>
      </c>
      <c r="R13" s="32">
        <v>0</v>
      </c>
      <c r="S13" s="33">
        <v>0</v>
      </c>
      <c r="T13" s="31">
        <v>0</v>
      </c>
      <c r="U13" s="30">
        <v>0</v>
      </c>
      <c r="V13" s="32">
        <v>0</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v>
      </c>
      <c r="R14" s="32">
        <v>0</v>
      </c>
      <c r="S14" s="33">
        <v>0</v>
      </c>
      <c r="T14" s="31">
        <v>0</v>
      </c>
      <c r="U14" s="30">
        <v>0</v>
      </c>
      <c r="V14" s="32">
        <v>0</v>
      </c>
      <c r="W14" s="33">
        <v>0</v>
      </c>
      <c r="X14" s="32">
        <v>0</v>
      </c>
    </row>
    <row r="15" spans="1:24" x14ac:dyDescent="0.3">
      <c r="A15" s="29"/>
      <c r="B15" s="34"/>
      <c r="C15" s="35"/>
      <c r="D15" s="23"/>
      <c r="E15" s="23" t="s">
        <v>17</v>
      </c>
      <c r="F15" s="23" t="s">
        <v>19</v>
      </c>
      <c r="G15" s="30">
        <v>0</v>
      </c>
      <c r="H15" s="31">
        <v>0</v>
      </c>
      <c r="I15" s="30">
        <v>0</v>
      </c>
      <c r="J15" s="32">
        <v>0</v>
      </c>
      <c r="K15" s="33">
        <v>0</v>
      </c>
      <c r="L15" s="31">
        <v>0</v>
      </c>
      <c r="M15" s="30">
        <v>0</v>
      </c>
      <c r="N15" s="32">
        <v>0</v>
      </c>
      <c r="O15" s="33">
        <v>0</v>
      </c>
      <c r="P15" s="31">
        <v>0</v>
      </c>
      <c r="Q15" s="30">
        <v>0</v>
      </c>
      <c r="R15" s="32">
        <v>0</v>
      </c>
      <c r="S15" s="33">
        <v>0</v>
      </c>
      <c r="T15" s="31">
        <v>0</v>
      </c>
      <c r="U15" s="30">
        <v>0</v>
      </c>
      <c r="V15" s="32">
        <v>0</v>
      </c>
      <c r="W15" s="33">
        <v>0</v>
      </c>
      <c r="X15" s="32">
        <v>0</v>
      </c>
    </row>
    <row r="16" spans="1:24" x14ac:dyDescent="0.3">
      <c r="A16" s="29"/>
      <c r="B16" s="34"/>
      <c r="C16" s="35"/>
      <c r="D16" s="23" t="s">
        <v>24</v>
      </c>
      <c r="E16" s="23" t="s">
        <v>17</v>
      </c>
      <c r="F16" s="23" t="s">
        <v>18</v>
      </c>
      <c r="G16" s="30">
        <v>0</v>
      </c>
      <c r="H16" s="31">
        <v>0</v>
      </c>
      <c r="I16" s="30">
        <v>0</v>
      </c>
      <c r="J16" s="32">
        <v>0</v>
      </c>
      <c r="K16" s="33">
        <v>0</v>
      </c>
      <c r="L16" s="31">
        <v>0</v>
      </c>
      <c r="M16" s="30">
        <v>0</v>
      </c>
      <c r="N16" s="32">
        <v>0</v>
      </c>
      <c r="O16" s="33">
        <v>0</v>
      </c>
      <c r="P16" s="31">
        <v>0</v>
      </c>
      <c r="Q16" s="30">
        <v>0</v>
      </c>
      <c r="R16" s="32">
        <v>0</v>
      </c>
      <c r="S16" s="33">
        <v>0</v>
      </c>
      <c r="T16" s="31">
        <v>0</v>
      </c>
      <c r="U16" s="30">
        <v>0</v>
      </c>
      <c r="V16" s="32">
        <v>0</v>
      </c>
      <c r="W16" s="33">
        <v>0</v>
      </c>
      <c r="X16" s="32">
        <v>0</v>
      </c>
    </row>
    <row r="17" spans="1:24" x14ac:dyDescent="0.3">
      <c r="A17" s="29"/>
      <c r="B17" s="34"/>
      <c r="C17" s="35"/>
      <c r="D17" s="23"/>
      <c r="E17" s="23" t="s">
        <v>17</v>
      </c>
      <c r="F17" s="23" t="s">
        <v>19</v>
      </c>
      <c r="G17" s="30">
        <v>0</v>
      </c>
      <c r="H17" s="31">
        <v>0</v>
      </c>
      <c r="I17" s="30">
        <v>0</v>
      </c>
      <c r="J17" s="32">
        <v>0</v>
      </c>
      <c r="K17" s="33">
        <v>0</v>
      </c>
      <c r="L17" s="31">
        <v>0</v>
      </c>
      <c r="M17" s="30">
        <v>0</v>
      </c>
      <c r="N17" s="32">
        <v>0</v>
      </c>
      <c r="O17" s="33">
        <v>0</v>
      </c>
      <c r="P17" s="31">
        <v>0</v>
      </c>
      <c r="Q17" s="30">
        <v>0</v>
      </c>
      <c r="R17" s="32">
        <v>0</v>
      </c>
      <c r="S17" s="33">
        <v>0</v>
      </c>
      <c r="T17" s="31">
        <v>0</v>
      </c>
      <c r="U17" s="30">
        <v>0</v>
      </c>
      <c r="V17" s="32">
        <v>0</v>
      </c>
      <c r="W17" s="33">
        <v>0</v>
      </c>
      <c r="X17" s="32">
        <v>0</v>
      </c>
    </row>
    <row r="18" spans="1:24" x14ac:dyDescent="0.3">
      <c r="A18" s="29"/>
      <c r="B18" s="34"/>
      <c r="C18" s="35"/>
      <c r="D18" s="23" t="s">
        <v>25</v>
      </c>
      <c r="E18" s="23" t="s">
        <v>17</v>
      </c>
      <c r="F18" s="23" t="s">
        <v>18</v>
      </c>
      <c r="G18" s="30">
        <v>0</v>
      </c>
      <c r="H18" s="31">
        <v>0</v>
      </c>
      <c r="I18" s="30">
        <v>0</v>
      </c>
      <c r="J18" s="32">
        <v>0</v>
      </c>
      <c r="K18" s="33">
        <v>0</v>
      </c>
      <c r="L18" s="31">
        <v>0</v>
      </c>
      <c r="M18" s="30">
        <v>0.43999999999999995</v>
      </c>
      <c r="N18" s="32">
        <v>2.616316579199173E-3</v>
      </c>
      <c r="O18" s="33">
        <v>0.91100000000000003</v>
      </c>
      <c r="P18" s="31">
        <v>4.1944681639300205E-4</v>
      </c>
      <c r="Q18" s="30">
        <v>0</v>
      </c>
      <c r="R18" s="32">
        <v>0</v>
      </c>
      <c r="S18" s="33">
        <v>0</v>
      </c>
      <c r="T18" s="31">
        <v>0</v>
      </c>
      <c r="U18" s="30">
        <v>0</v>
      </c>
      <c r="V18" s="32">
        <v>0</v>
      </c>
      <c r="W18" s="33">
        <v>0</v>
      </c>
      <c r="X18" s="32">
        <v>0</v>
      </c>
    </row>
    <row r="19" spans="1:24" x14ac:dyDescent="0.3">
      <c r="A19" s="29"/>
      <c r="B19" s="34"/>
      <c r="C19" s="35"/>
      <c r="D19" s="23"/>
      <c r="E19" s="23" t="s">
        <v>17</v>
      </c>
      <c r="F19" s="23" t="s">
        <v>19</v>
      </c>
      <c r="G19" s="30">
        <v>16.733999999999998</v>
      </c>
      <c r="H19" s="31">
        <v>2.1563112457488537E-3</v>
      </c>
      <c r="I19" s="30">
        <v>8.9439854498508797</v>
      </c>
      <c r="J19" s="32">
        <v>2.6250342172225993E-3</v>
      </c>
      <c r="K19" s="33">
        <v>5.9180029840854429</v>
      </c>
      <c r="L19" s="31">
        <v>7.0046180377120694E-3</v>
      </c>
      <c r="M19" s="30">
        <v>0</v>
      </c>
      <c r="N19" s="32">
        <v>0</v>
      </c>
      <c r="O19" s="33">
        <v>0</v>
      </c>
      <c r="P19" s="31">
        <v>0</v>
      </c>
      <c r="Q19" s="30">
        <v>0.82311391597745187</v>
      </c>
      <c r="R19" s="32">
        <v>1.8812433001754773E-4</v>
      </c>
      <c r="S19" s="33">
        <v>0.69899999999999995</v>
      </c>
      <c r="T19" s="31">
        <v>2.4753856350980116E-4</v>
      </c>
      <c r="U19" s="30">
        <v>2.39</v>
      </c>
      <c r="V19" s="32">
        <v>5.6860315318703184E-4</v>
      </c>
      <c r="W19" s="33">
        <v>0</v>
      </c>
      <c r="X19" s="32">
        <v>0</v>
      </c>
    </row>
    <row r="20" spans="1:24" x14ac:dyDescent="0.3">
      <c r="A20" s="29"/>
      <c r="B20" s="34"/>
      <c r="C20" s="35"/>
      <c r="D20" s="23" t="s">
        <v>26</v>
      </c>
      <c r="E20" s="23" t="s">
        <v>17</v>
      </c>
      <c r="F20" s="23" t="s">
        <v>18</v>
      </c>
      <c r="G20" s="30">
        <v>2.1408345043423145</v>
      </c>
      <c r="H20" s="31">
        <v>2.7586384110197843E-4</v>
      </c>
      <c r="I20" s="30">
        <v>1.3420610274242999</v>
      </c>
      <c r="J20" s="32">
        <v>3.9389108338145181E-4</v>
      </c>
      <c r="K20" s="33">
        <v>0.97704979929097902</v>
      </c>
      <c r="L20" s="31">
        <v>1.1564476507127321E-3</v>
      </c>
      <c r="M20" s="30">
        <v>77.04000000000002</v>
      </c>
      <c r="N20" s="32">
        <v>0.45809324832160087</v>
      </c>
      <c r="O20" s="33">
        <v>89.34099999999998</v>
      </c>
      <c r="P20" s="31">
        <v>4.1134794756714804E-2</v>
      </c>
      <c r="Q20" s="30">
        <v>3.7646070045669244</v>
      </c>
      <c r="R20" s="32">
        <v>8.6040845230093347E-4</v>
      </c>
      <c r="S20" s="33">
        <v>2.831</v>
      </c>
      <c r="T20" s="31">
        <v>1.0025488888358329E-3</v>
      </c>
      <c r="U20" s="30">
        <v>15.459999999999997</v>
      </c>
      <c r="V20" s="32">
        <v>3.6780773005320126E-3</v>
      </c>
      <c r="W20" s="33">
        <v>7.0000000000000001E-3</v>
      </c>
      <c r="X20" s="32">
        <v>3.5152385591539319E-2</v>
      </c>
    </row>
    <row r="21" spans="1:24" x14ac:dyDescent="0.3">
      <c r="A21" s="29"/>
      <c r="B21" s="34"/>
      <c r="C21" s="35"/>
      <c r="D21" s="23"/>
      <c r="E21" s="23" t="s">
        <v>17</v>
      </c>
      <c r="F21" s="23" t="s">
        <v>19</v>
      </c>
      <c r="G21" s="30">
        <v>45.694165495657685</v>
      </c>
      <c r="H21" s="31">
        <v>5.8880628016849488E-3</v>
      </c>
      <c r="I21" s="30">
        <v>25.094369405621823</v>
      </c>
      <c r="J21" s="32">
        <v>7.3651258400112352E-3</v>
      </c>
      <c r="K21" s="33">
        <v>17.504506741698783</v>
      </c>
      <c r="L21" s="31">
        <v>2.0718540357935307E-2</v>
      </c>
      <c r="M21" s="30">
        <v>0</v>
      </c>
      <c r="N21" s="32">
        <v>0</v>
      </c>
      <c r="O21" s="33">
        <v>0</v>
      </c>
      <c r="P21" s="31">
        <v>0</v>
      </c>
      <c r="Q21" s="30">
        <v>0</v>
      </c>
      <c r="R21" s="32">
        <v>0</v>
      </c>
      <c r="S21" s="33">
        <v>0</v>
      </c>
      <c r="T21" s="31">
        <v>0</v>
      </c>
      <c r="U21" s="30">
        <v>0</v>
      </c>
      <c r="V21" s="32">
        <v>0</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0</v>
      </c>
      <c r="H26" s="31">
        <v>0</v>
      </c>
      <c r="I26" s="30">
        <v>0</v>
      </c>
      <c r="J26" s="32">
        <v>0</v>
      </c>
      <c r="K26" s="33">
        <v>0</v>
      </c>
      <c r="L26" s="31">
        <v>0</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v>
      </c>
      <c r="H27" s="31">
        <v>0</v>
      </c>
      <c r="I27" s="30">
        <v>0</v>
      </c>
      <c r="J27" s="32">
        <v>0</v>
      </c>
      <c r="K27" s="33">
        <v>0</v>
      </c>
      <c r="L27" s="31">
        <v>0</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0</v>
      </c>
      <c r="H28" s="31">
        <v>0</v>
      </c>
      <c r="I28" s="30">
        <v>0</v>
      </c>
      <c r="J28" s="32">
        <v>0</v>
      </c>
      <c r="K28" s="33">
        <v>0</v>
      </c>
      <c r="L28" s="31">
        <v>0</v>
      </c>
      <c r="M28" s="30">
        <v>0</v>
      </c>
      <c r="N28" s="32">
        <v>0</v>
      </c>
      <c r="O28" s="33">
        <v>0</v>
      </c>
      <c r="P28" s="31">
        <v>0</v>
      </c>
      <c r="Q28" s="30">
        <v>0</v>
      </c>
      <c r="R28" s="32">
        <v>0</v>
      </c>
      <c r="S28" s="33">
        <v>0</v>
      </c>
      <c r="T28" s="31">
        <v>0</v>
      </c>
      <c r="U28" s="30">
        <v>0</v>
      </c>
      <c r="V28" s="32">
        <v>0</v>
      </c>
      <c r="W28" s="33">
        <v>0</v>
      </c>
      <c r="X28" s="32">
        <v>0</v>
      </c>
    </row>
    <row r="29" spans="1:24" x14ac:dyDescent="0.3">
      <c r="A29" s="29"/>
      <c r="B29" s="34"/>
      <c r="C29" s="35"/>
      <c r="D29" s="23"/>
      <c r="E29" s="23" t="s">
        <v>17</v>
      </c>
      <c r="F29" s="23" t="s">
        <v>19</v>
      </c>
      <c r="G29" s="30">
        <v>0</v>
      </c>
      <c r="H29" s="31">
        <v>0</v>
      </c>
      <c r="I29" s="30">
        <v>0</v>
      </c>
      <c r="J29" s="32">
        <v>0</v>
      </c>
      <c r="K29" s="33">
        <v>0</v>
      </c>
      <c r="L29" s="31">
        <v>0</v>
      </c>
      <c r="M29" s="30">
        <v>0</v>
      </c>
      <c r="N29" s="32">
        <v>0</v>
      </c>
      <c r="O29" s="33">
        <v>0</v>
      </c>
      <c r="P29" s="31">
        <v>0</v>
      </c>
      <c r="Q29" s="30">
        <v>0</v>
      </c>
      <c r="R29" s="32">
        <v>0</v>
      </c>
      <c r="S29" s="33">
        <v>0</v>
      </c>
      <c r="T29" s="31">
        <v>0</v>
      </c>
      <c r="U29" s="30">
        <v>0</v>
      </c>
      <c r="V29" s="32">
        <v>0</v>
      </c>
      <c r="W29" s="33">
        <v>0</v>
      </c>
      <c r="X29" s="32">
        <v>0</v>
      </c>
    </row>
    <row r="30" spans="1:24" x14ac:dyDescent="0.3">
      <c r="A30" s="29"/>
      <c r="B30" s="34"/>
      <c r="C30" s="35"/>
      <c r="D30" s="23" t="s">
        <v>31</v>
      </c>
      <c r="E30" s="23" t="s">
        <v>17</v>
      </c>
      <c r="F30" s="23" t="s">
        <v>18</v>
      </c>
      <c r="G30" s="30">
        <v>0.29221690334209821</v>
      </c>
      <c r="H30" s="31">
        <v>3.7654511466145108E-5</v>
      </c>
      <c r="I30" s="30">
        <v>0.19868617391788759</v>
      </c>
      <c r="J30" s="32">
        <v>5.8313825301693789E-5</v>
      </c>
      <c r="K30" s="33">
        <v>0.15778621728546999</v>
      </c>
      <c r="L30" s="31">
        <v>1.8675762527871714E-4</v>
      </c>
      <c r="M30" s="30">
        <v>5.0000000000000001E-3</v>
      </c>
      <c r="N30" s="32">
        <v>2.9730870218172426E-5</v>
      </c>
      <c r="O30" s="33">
        <v>1.1079999999999999</v>
      </c>
      <c r="P30" s="31">
        <v>5.1015046384571478E-4</v>
      </c>
      <c r="Q30" s="30">
        <v>0</v>
      </c>
      <c r="R30" s="32">
        <v>0</v>
      </c>
      <c r="S30" s="33">
        <v>0</v>
      </c>
      <c r="T30" s="31">
        <v>0</v>
      </c>
      <c r="U30" s="30">
        <v>0.11899999999999999</v>
      </c>
      <c r="V30" s="32">
        <v>2.8311203024793633E-5</v>
      </c>
      <c r="W30" s="33">
        <v>0</v>
      </c>
      <c r="X30" s="32">
        <v>0</v>
      </c>
    </row>
    <row r="31" spans="1:24" x14ac:dyDescent="0.3">
      <c r="A31" s="29"/>
      <c r="B31" s="34"/>
      <c r="C31" s="35"/>
      <c r="D31" s="23"/>
      <c r="E31" s="23" t="s">
        <v>17</v>
      </c>
      <c r="F31" s="23" t="s">
        <v>19</v>
      </c>
      <c r="G31" s="30">
        <v>3.7077830966579013</v>
      </c>
      <c r="H31" s="31">
        <v>4.7777784081038261E-4</v>
      </c>
      <c r="I31" s="30">
        <v>2.6770193957870054</v>
      </c>
      <c r="J31" s="32">
        <v>7.8569755658833512E-4</v>
      </c>
      <c r="K31" s="33">
        <v>1.6903565022630085</v>
      </c>
      <c r="L31" s="31">
        <v>2.0007258660997666E-3</v>
      </c>
      <c r="M31" s="30">
        <v>0</v>
      </c>
      <c r="N31" s="32">
        <v>0</v>
      </c>
      <c r="O31" s="33">
        <v>0</v>
      </c>
      <c r="P31" s="31">
        <v>0</v>
      </c>
      <c r="Q31" s="30">
        <v>0</v>
      </c>
      <c r="R31" s="32">
        <v>0</v>
      </c>
      <c r="S31" s="33">
        <v>0</v>
      </c>
      <c r="T31" s="31">
        <v>0</v>
      </c>
      <c r="U31" s="30">
        <v>0</v>
      </c>
      <c r="V31" s="32">
        <v>0</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0</v>
      </c>
      <c r="P32" s="31">
        <v>0</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v>
      </c>
      <c r="R33" s="32">
        <v>0</v>
      </c>
      <c r="S33" s="33">
        <v>0</v>
      </c>
      <c r="T33" s="31">
        <v>0</v>
      </c>
      <c r="U33" s="30">
        <v>0</v>
      </c>
      <c r="V33" s="32">
        <v>0</v>
      </c>
      <c r="W33" s="33">
        <v>0</v>
      </c>
      <c r="X33" s="32">
        <v>0</v>
      </c>
    </row>
    <row r="34" spans="1:24" x14ac:dyDescent="0.3">
      <c r="A34" s="29"/>
      <c r="B34" s="34"/>
      <c r="C34" s="35"/>
      <c r="D34" s="23" t="s">
        <v>33</v>
      </c>
      <c r="E34" s="23" t="s">
        <v>17</v>
      </c>
      <c r="F34" s="23" t="s">
        <v>18</v>
      </c>
      <c r="G34" s="30">
        <v>0.06</v>
      </c>
      <c r="H34" s="31">
        <v>7.7314852841479165E-6</v>
      </c>
      <c r="I34" s="30">
        <v>5.6558275196679289E-2</v>
      </c>
      <c r="J34" s="32">
        <v>1.659969244033718E-5</v>
      </c>
      <c r="K34" s="33">
        <v>5.4015055376779419E-2</v>
      </c>
      <c r="L34" s="31">
        <v>6.3932855765309429E-5</v>
      </c>
      <c r="M34" s="30">
        <v>0.22800000000000001</v>
      </c>
      <c r="N34" s="32">
        <v>1.3557276819486626E-3</v>
      </c>
      <c r="O34" s="33">
        <v>0.79200000000000004</v>
      </c>
      <c r="P34" s="31">
        <v>3.646562882362872E-4</v>
      </c>
      <c r="Q34" s="30">
        <v>0</v>
      </c>
      <c r="R34" s="32">
        <v>0</v>
      </c>
      <c r="S34" s="33">
        <v>0</v>
      </c>
      <c r="T34" s="31">
        <v>0</v>
      </c>
      <c r="U34" s="30">
        <v>0</v>
      </c>
      <c r="V34" s="32">
        <v>0</v>
      </c>
      <c r="W34" s="33">
        <v>0</v>
      </c>
      <c r="X34" s="32">
        <v>0</v>
      </c>
    </row>
    <row r="35" spans="1:24" x14ac:dyDescent="0.3">
      <c r="A35" s="29"/>
      <c r="B35" s="34"/>
      <c r="C35" s="35"/>
      <c r="D35" s="23"/>
      <c r="E35" s="23" t="s">
        <v>17</v>
      </c>
      <c r="F35" s="23" t="s">
        <v>19</v>
      </c>
      <c r="G35" s="30">
        <v>0</v>
      </c>
      <c r="H35" s="31">
        <v>0</v>
      </c>
      <c r="I35" s="30">
        <v>0</v>
      </c>
      <c r="J35" s="32">
        <v>0</v>
      </c>
      <c r="K35" s="33">
        <v>0</v>
      </c>
      <c r="L35" s="31">
        <v>0</v>
      </c>
      <c r="M35" s="30">
        <v>0</v>
      </c>
      <c r="N35" s="32">
        <v>0</v>
      </c>
      <c r="O35" s="33">
        <v>0</v>
      </c>
      <c r="P35" s="31">
        <v>0</v>
      </c>
      <c r="Q35" s="30">
        <v>0</v>
      </c>
      <c r="R35" s="32">
        <v>0</v>
      </c>
      <c r="S35" s="33">
        <v>0</v>
      </c>
      <c r="T35" s="31">
        <v>0</v>
      </c>
      <c r="U35" s="30">
        <v>0</v>
      </c>
      <c r="V35" s="32">
        <v>0</v>
      </c>
      <c r="W35" s="33">
        <v>0</v>
      </c>
      <c r="X35" s="32">
        <v>0</v>
      </c>
    </row>
    <row r="36" spans="1:24" x14ac:dyDescent="0.3">
      <c r="A36" s="29"/>
      <c r="B36" s="34"/>
      <c r="C36" s="35"/>
      <c r="D36" s="23" t="s">
        <v>34</v>
      </c>
      <c r="E36" s="23" t="s">
        <v>17</v>
      </c>
      <c r="F36" s="23" t="s">
        <v>18</v>
      </c>
      <c r="G36" s="30">
        <v>0</v>
      </c>
      <c r="H36" s="31">
        <v>0</v>
      </c>
      <c r="I36" s="30">
        <v>0</v>
      </c>
      <c r="J36" s="32">
        <v>0</v>
      </c>
      <c r="K36" s="33">
        <v>0</v>
      </c>
      <c r="L36" s="31">
        <v>0</v>
      </c>
      <c r="M36" s="30">
        <v>0</v>
      </c>
      <c r="N36" s="32">
        <v>0</v>
      </c>
      <c r="O36" s="33">
        <v>0</v>
      </c>
      <c r="P36" s="31">
        <v>0</v>
      </c>
      <c r="Q36" s="30">
        <v>0</v>
      </c>
      <c r="R36" s="32">
        <v>0</v>
      </c>
      <c r="S36" s="33">
        <v>0</v>
      </c>
      <c r="T36" s="31">
        <v>0</v>
      </c>
      <c r="U36" s="30">
        <v>0</v>
      </c>
      <c r="V36" s="32">
        <v>0</v>
      </c>
      <c r="W36" s="33">
        <v>0</v>
      </c>
      <c r="X36" s="32">
        <v>0</v>
      </c>
    </row>
    <row r="37" spans="1:24" x14ac:dyDescent="0.3">
      <c r="A37" s="29"/>
      <c r="B37" s="34"/>
      <c r="C37" s="35"/>
      <c r="D37" s="23"/>
      <c r="E37" s="23" t="s">
        <v>17</v>
      </c>
      <c r="F37" s="23" t="s">
        <v>22</v>
      </c>
      <c r="G37" s="30">
        <v>0</v>
      </c>
      <c r="H37" s="31">
        <v>0</v>
      </c>
      <c r="I37" s="30">
        <v>0</v>
      </c>
      <c r="J37" s="32">
        <v>0</v>
      </c>
      <c r="K37" s="33">
        <v>0</v>
      </c>
      <c r="L37" s="31">
        <v>0</v>
      </c>
      <c r="M37" s="30">
        <v>0</v>
      </c>
      <c r="N37" s="32">
        <v>0</v>
      </c>
      <c r="O37" s="33">
        <v>0</v>
      </c>
      <c r="P37" s="31">
        <v>0</v>
      </c>
      <c r="Q37" s="30">
        <v>0</v>
      </c>
      <c r="R37" s="32">
        <v>0</v>
      </c>
      <c r="S37" s="33">
        <v>0</v>
      </c>
      <c r="T37" s="31">
        <v>0</v>
      </c>
      <c r="U37" s="30">
        <v>0</v>
      </c>
      <c r="V37" s="32">
        <v>0</v>
      </c>
      <c r="W37" s="33">
        <v>0</v>
      </c>
      <c r="X37" s="32">
        <v>0</v>
      </c>
    </row>
    <row r="38" spans="1:24" x14ac:dyDescent="0.3">
      <c r="A38" s="29"/>
      <c r="B38" s="34"/>
      <c r="C38" s="35"/>
      <c r="D38" s="23" t="s">
        <v>35</v>
      </c>
      <c r="E38" s="23" t="s">
        <v>17</v>
      </c>
      <c r="F38" s="23" t="s">
        <v>18</v>
      </c>
      <c r="G38" s="30">
        <v>0</v>
      </c>
      <c r="H38" s="31">
        <v>0</v>
      </c>
      <c r="I38" s="30">
        <v>0</v>
      </c>
      <c r="J38" s="32">
        <v>0</v>
      </c>
      <c r="K38" s="33">
        <v>0</v>
      </c>
      <c r="L38" s="31">
        <v>0</v>
      </c>
      <c r="M38" s="30">
        <v>0</v>
      </c>
      <c r="N38" s="32">
        <v>0</v>
      </c>
      <c r="O38" s="33">
        <v>0</v>
      </c>
      <c r="P38" s="31">
        <v>0</v>
      </c>
      <c r="Q38" s="30">
        <v>0</v>
      </c>
      <c r="R38" s="32">
        <v>0</v>
      </c>
      <c r="S38" s="33">
        <v>0</v>
      </c>
      <c r="T38" s="31">
        <v>0</v>
      </c>
      <c r="U38" s="30">
        <v>0</v>
      </c>
      <c r="V38" s="32">
        <v>0</v>
      </c>
      <c r="W38" s="33">
        <v>0</v>
      </c>
      <c r="X38" s="32">
        <v>0</v>
      </c>
    </row>
    <row r="39" spans="1:24" x14ac:dyDescent="0.3">
      <c r="A39" s="29"/>
      <c r="B39" s="34"/>
      <c r="C39" s="35"/>
      <c r="D39" s="23"/>
      <c r="E39" s="23" t="s">
        <v>17</v>
      </c>
      <c r="F39" s="23" t="s">
        <v>19</v>
      </c>
      <c r="G39" s="30">
        <v>0</v>
      </c>
      <c r="H39" s="31">
        <v>0</v>
      </c>
      <c r="I39" s="30">
        <v>0</v>
      </c>
      <c r="J39" s="32">
        <v>0</v>
      </c>
      <c r="K39" s="33">
        <v>0</v>
      </c>
      <c r="L39" s="31">
        <v>0</v>
      </c>
      <c r="M39" s="30">
        <v>0</v>
      </c>
      <c r="N39" s="32">
        <v>0</v>
      </c>
      <c r="O39" s="33">
        <v>0</v>
      </c>
      <c r="P39" s="31">
        <v>0</v>
      </c>
      <c r="Q39" s="30">
        <v>0</v>
      </c>
      <c r="R39" s="32">
        <v>0</v>
      </c>
      <c r="S39" s="33">
        <v>0</v>
      </c>
      <c r="T39" s="31">
        <v>0</v>
      </c>
      <c r="U39" s="30">
        <v>0</v>
      </c>
      <c r="V39" s="32">
        <v>0</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2.8000000000000001E-2</v>
      </c>
      <c r="N40" s="32">
        <v>1.6649287322176558E-4</v>
      </c>
      <c r="O40" s="33">
        <v>0.02</v>
      </c>
      <c r="P40" s="31">
        <v>9.2084921271789695E-6</v>
      </c>
      <c r="Q40" s="30">
        <v>0</v>
      </c>
      <c r="R40" s="32">
        <v>0</v>
      </c>
      <c r="S40" s="33">
        <v>0</v>
      </c>
      <c r="T40" s="31">
        <v>0</v>
      </c>
      <c r="U40" s="30">
        <v>0</v>
      </c>
      <c r="V40" s="32">
        <v>0</v>
      </c>
      <c r="W40" s="33">
        <v>0</v>
      </c>
      <c r="X40" s="32">
        <v>0</v>
      </c>
    </row>
    <row r="41" spans="1:24" x14ac:dyDescent="0.3">
      <c r="A41" s="29"/>
      <c r="B41" s="34"/>
      <c r="C41" s="35"/>
      <c r="D41" s="23"/>
      <c r="E41" s="23" t="s">
        <v>17</v>
      </c>
      <c r="F41" s="23" t="s">
        <v>19</v>
      </c>
      <c r="G41" s="30">
        <v>88.92999999999995</v>
      </c>
      <c r="H41" s="31">
        <v>1.1459349771987898E-2</v>
      </c>
      <c r="I41" s="30">
        <v>45.607938704458597</v>
      </c>
      <c r="J41" s="32">
        <v>1.3385799915203446E-2</v>
      </c>
      <c r="K41" s="33">
        <v>30.185012672353977</v>
      </c>
      <c r="L41" s="31">
        <v>3.5727336535977219E-2</v>
      </c>
      <c r="M41" s="30">
        <v>0</v>
      </c>
      <c r="N41" s="32">
        <v>0</v>
      </c>
      <c r="O41" s="33">
        <v>0</v>
      </c>
      <c r="P41" s="31">
        <v>0</v>
      </c>
      <c r="Q41" s="30">
        <v>9.4204740026031693E-3</v>
      </c>
      <c r="R41" s="32">
        <v>2.1530681547072705E-6</v>
      </c>
      <c r="S41" s="33">
        <v>8.0000000000000002E-3</v>
      </c>
      <c r="T41" s="31">
        <v>2.8330593820864231E-6</v>
      </c>
      <c r="U41" s="30">
        <v>1.1890000000000001</v>
      </c>
      <c r="V41" s="32">
        <v>2.8287412097882046E-4</v>
      </c>
      <c r="W41" s="33">
        <v>0</v>
      </c>
      <c r="X41" s="32">
        <v>0</v>
      </c>
    </row>
    <row r="42" spans="1:24" x14ac:dyDescent="0.3">
      <c r="A42" s="29"/>
      <c r="B42" s="34"/>
      <c r="C42" s="35"/>
      <c r="D42" s="23" t="s">
        <v>37</v>
      </c>
      <c r="E42" s="23" t="s">
        <v>17</v>
      </c>
      <c r="F42" s="23" t="s">
        <v>18</v>
      </c>
      <c r="G42" s="30">
        <v>0</v>
      </c>
      <c r="H42" s="31">
        <v>0</v>
      </c>
      <c r="I42" s="30">
        <v>0</v>
      </c>
      <c r="J42" s="32">
        <v>0</v>
      </c>
      <c r="K42" s="33">
        <v>0</v>
      </c>
      <c r="L42" s="31">
        <v>0</v>
      </c>
      <c r="M42" s="30">
        <v>0</v>
      </c>
      <c r="N42" s="32">
        <v>0</v>
      </c>
      <c r="O42" s="33">
        <v>0</v>
      </c>
      <c r="P42" s="31">
        <v>0</v>
      </c>
      <c r="Q42" s="30">
        <v>0</v>
      </c>
      <c r="R42" s="32">
        <v>0</v>
      </c>
      <c r="S42" s="33">
        <v>0</v>
      </c>
      <c r="T42" s="31">
        <v>0</v>
      </c>
      <c r="U42" s="30">
        <v>0</v>
      </c>
      <c r="V42" s="32">
        <v>0</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0</v>
      </c>
      <c r="R43" s="32">
        <v>0</v>
      </c>
      <c r="S43" s="33">
        <v>0</v>
      </c>
      <c r="T43" s="31">
        <v>0</v>
      </c>
      <c r="U43" s="30">
        <v>0</v>
      </c>
      <c r="V43" s="32">
        <v>0</v>
      </c>
      <c r="W43" s="33">
        <v>0</v>
      </c>
      <c r="X43" s="32">
        <v>0</v>
      </c>
    </row>
    <row r="44" spans="1:24" x14ac:dyDescent="0.3">
      <c r="A44" s="29"/>
      <c r="B44" s="34"/>
      <c r="C44" s="35"/>
      <c r="D44" s="23"/>
      <c r="E44" s="23" t="s">
        <v>17</v>
      </c>
      <c r="F44" s="23" t="s">
        <v>19</v>
      </c>
      <c r="G44" s="30">
        <v>0</v>
      </c>
      <c r="H44" s="31">
        <v>0</v>
      </c>
      <c r="I44" s="30">
        <v>0</v>
      </c>
      <c r="J44" s="32">
        <v>0</v>
      </c>
      <c r="K44" s="33">
        <v>0</v>
      </c>
      <c r="L44" s="31">
        <v>0</v>
      </c>
      <c r="M44" s="30">
        <v>0</v>
      </c>
      <c r="N44" s="32">
        <v>0</v>
      </c>
      <c r="O44" s="33">
        <v>0</v>
      </c>
      <c r="P44" s="31">
        <v>0</v>
      </c>
      <c r="Q44" s="30">
        <v>0</v>
      </c>
      <c r="R44" s="32">
        <v>0</v>
      </c>
      <c r="S44" s="33">
        <v>0</v>
      </c>
      <c r="T44" s="31">
        <v>0</v>
      </c>
      <c r="U44" s="30">
        <v>0</v>
      </c>
      <c r="V44" s="32">
        <v>0</v>
      </c>
      <c r="W44" s="33">
        <v>0</v>
      </c>
      <c r="X44" s="32">
        <v>0</v>
      </c>
    </row>
    <row r="45" spans="1:24" x14ac:dyDescent="0.3">
      <c r="A45" s="29"/>
      <c r="B45" s="34"/>
      <c r="C45" s="35"/>
      <c r="D45" s="23" t="s">
        <v>38</v>
      </c>
      <c r="E45" s="23" t="s">
        <v>17</v>
      </c>
      <c r="F45" s="23" t="s">
        <v>18</v>
      </c>
      <c r="G45" s="30">
        <v>0</v>
      </c>
      <c r="H45" s="31">
        <v>0</v>
      </c>
      <c r="I45" s="30">
        <v>0</v>
      </c>
      <c r="J45" s="32">
        <v>0</v>
      </c>
      <c r="K45" s="33">
        <v>0</v>
      </c>
      <c r="L45" s="31">
        <v>0</v>
      </c>
      <c r="M45" s="30">
        <v>0</v>
      </c>
      <c r="N45" s="32">
        <v>0</v>
      </c>
      <c r="O45" s="33">
        <v>0</v>
      </c>
      <c r="P45" s="31">
        <v>0</v>
      </c>
      <c r="Q45" s="30">
        <v>0</v>
      </c>
      <c r="R45" s="32">
        <v>0</v>
      </c>
      <c r="S45" s="33">
        <v>0</v>
      </c>
      <c r="T45" s="31">
        <v>0</v>
      </c>
      <c r="U45" s="30">
        <v>0</v>
      </c>
      <c r="V45" s="32">
        <v>0</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v>
      </c>
      <c r="H47" s="31">
        <v>0</v>
      </c>
      <c r="I47" s="30">
        <v>0</v>
      </c>
      <c r="J47" s="32">
        <v>0</v>
      </c>
      <c r="K47" s="33">
        <v>0</v>
      </c>
      <c r="L47" s="31">
        <v>0</v>
      </c>
      <c r="M47" s="30">
        <v>0</v>
      </c>
      <c r="N47" s="32">
        <v>0</v>
      </c>
      <c r="O47" s="33">
        <v>0</v>
      </c>
      <c r="P47" s="31">
        <v>0</v>
      </c>
      <c r="Q47" s="30">
        <v>0</v>
      </c>
      <c r="R47" s="32">
        <v>0</v>
      </c>
      <c r="S47" s="33">
        <v>0</v>
      </c>
      <c r="T47" s="31">
        <v>0</v>
      </c>
      <c r="U47" s="30">
        <v>0</v>
      </c>
      <c r="V47" s="32">
        <v>0</v>
      </c>
      <c r="W47" s="33">
        <v>0</v>
      </c>
      <c r="X47" s="32">
        <v>0</v>
      </c>
    </row>
    <row r="48" spans="1:24" x14ac:dyDescent="0.3">
      <c r="A48" s="29"/>
      <c r="B48" s="34"/>
      <c r="C48" s="35"/>
      <c r="D48" s="23" t="s">
        <v>39</v>
      </c>
      <c r="E48" s="23" t="s">
        <v>17</v>
      </c>
      <c r="F48" s="23" t="s">
        <v>18</v>
      </c>
      <c r="G48" s="30">
        <v>0</v>
      </c>
      <c r="H48" s="31">
        <v>0</v>
      </c>
      <c r="I48" s="30">
        <v>0</v>
      </c>
      <c r="J48" s="32">
        <v>0</v>
      </c>
      <c r="K48" s="33">
        <v>0</v>
      </c>
      <c r="L48" s="31">
        <v>0</v>
      </c>
      <c r="M48" s="30">
        <v>0</v>
      </c>
      <c r="N48" s="32">
        <v>0</v>
      </c>
      <c r="O48" s="33">
        <v>0</v>
      </c>
      <c r="P48" s="31">
        <v>0</v>
      </c>
      <c r="Q48" s="30">
        <v>0</v>
      </c>
      <c r="R48" s="32">
        <v>0</v>
      </c>
      <c r="S48" s="33">
        <v>0</v>
      </c>
      <c r="T48" s="31">
        <v>0</v>
      </c>
      <c r="U48" s="30">
        <v>0</v>
      </c>
      <c r="V48" s="32">
        <v>0</v>
      </c>
      <c r="W48" s="33">
        <v>0</v>
      </c>
      <c r="X48" s="32">
        <v>0</v>
      </c>
    </row>
    <row r="49" spans="1:24" x14ac:dyDescent="0.3">
      <c r="A49" s="29"/>
      <c r="B49" s="34"/>
      <c r="C49" s="35"/>
      <c r="D49" s="23"/>
      <c r="E49" s="23" t="s">
        <v>17</v>
      </c>
      <c r="F49" s="23" t="s">
        <v>22</v>
      </c>
      <c r="G49" s="30">
        <v>0</v>
      </c>
      <c r="H49" s="31">
        <v>0</v>
      </c>
      <c r="I49" s="30">
        <v>0</v>
      </c>
      <c r="J49" s="32">
        <v>0</v>
      </c>
      <c r="K49" s="33">
        <v>0</v>
      </c>
      <c r="L49" s="31">
        <v>0</v>
      </c>
      <c r="M49" s="30">
        <v>0</v>
      </c>
      <c r="N49" s="32">
        <v>0</v>
      </c>
      <c r="O49" s="33">
        <v>0</v>
      </c>
      <c r="P49" s="31">
        <v>0</v>
      </c>
      <c r="Q49" s="30">
        <v>0</v>
      </c>
      <c r="R49" s="32">
        <v>0</v>
      </c>
      <c r="S49" s="33">
        <v>0</v>
      </c>
      <c r="T49" s="31">
        <v>0</v>
      </c>
      <c r="U49" s="30">
        <v>0</v>
      </c>
      <c r="V49" s="32">
        <v>0</v>
      </c>
      <c r="W49" s="33">
        <v>0</v>
      </c>
      <c r="X49" s="32">
        <v>0</v>
      </c>
    </row>
    <row r="50" spans="1:24" x14ac:dyDescent="0.3">
      <c r="A50" s="29"/>
      <c r="B50" s="34"/>
      <c r="C50" s="35"/>
      <c r="D50" s="23" t="s">
        <v>40</v>
      </c>
      <c r="E50" s="23" t="s">
        <v>17</v>
      </c>
      <c r="F50" s="23" t="s">
        <v>18</v>
      </c>
      <c r="G50" s="30">
        <v>0</v>
      </c>
      <c r="H50" s="31">
        <v>0</v>
      </c>
      <c r="I50" s="30">
        <v>0</v>
      </c>
      <c r="J50" s="32">
        <v>0</v>
      </c>
      <c r="K50" s="33">
        <v>0</v>
      </c>
      <c r="L50" s="31">
        <v>0</v>
      </c>
      <c r="M50" s="30">
        <v>0</v>
      </c>
      <c r="N50" s="32">
        <v>0</v>
      </c>
      <c r="O50" s="33">
        <v>0</v>
      </c>
      <c r="P50" s="31">
        <v>0</v>
      </c>
      <c r="Q50" s="30">
        <v>0</v>
      </c>
      <c r="R50" s="32">
        <v>0</v>
      </c>
      <c r="S50" s="33">
        <v>0</v>
      </c>
      <c r="T50" s="31">
        <v>0</v>
      </c>
      <c r="U50" s="30">
        <v>0</v>
      </c>
      <c r="V50" s="32">
        <v>0</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0</v>
      </c>
      <c r="R51" s="32">
        <v>0</v>
      </c>
      <c r="S51" s="33">
        <v>0</v>
      </c>
      <c r="T51" s="31">
        <v>0</v>
      </c>
      <c r="U51" s="30">
        <v>0</v>
      </c>
      <c r="V51" s="32">
        <v>0</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0</v>
      </c>
      <c r="R54" s="32">
        <v>0</v>
      </c>
      <c r="S54" s="33">
        <v>0</v>
      </c>
      <c r="T54" s="31">
        <v>0</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0</v>
      </c>
      <c r="R55" s="32">
        <v>0</v>
      </c>
      <c r="S55" s="33">
        <v>0</v>
      </c>
      <c r="T55" s="31">
        <v>0</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2.6618272567978201E-4</v>
      </c>
      <c r="R56" s="32">
        <v>6.0836593767569633E-8</v>
      </c>
      <c r="S56" s="33">
        <v>2.6618272567978201E-4</v>
      </c>
      <c r="T56" s="31">
        <v>9.4263933542055384E-8</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34.440366411709</v>
      </c>
      <c r="R59" s="32">
        <v>7.8714145527082734E-3</v>
      </c>
      <c r="S59" s="33">
        <v>34.440366411709</v>
      </c>
      <c r="T59" s="31">
        <v>1.2196450398148286E-2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4.1314571666593398</v>
      </c>
      <c r="R60" s="32">
        <v>9.4425278978672433E-4</v>
      </c>
      <c r="S60" s="33">
        <v>4.1314571666593398</v>
      </c>
      <c r="T60" s="31">
        <v>1.463082935961554E-3</v>
      </c>
      <c r="U60" s="30">
        <v>0</v>
      </c>
      <c r="V60" s="32">
        <v>0</v>
      </c>
      <c r="W60" s="33">
        <v>0</v>
      </c>
      <c r="X60" s="32">
        <v>0</v>
      </c>
    </row>
    <row r="61" spans="1:24" x14ac:dyDescent="0.3">
      <c r="A61" s="29"/>
      <c r="B61" s="34"/>
      <c r="C61" s="22"/>
      <c r="D61" s="23" t="s">
        <v>48</v>
      </c>
      <c r="E61" s="23"/>
      <c r="F61" s="23"/>
      <c r="G61" s="30">
        <v>16.375999999999998</v>
      </c>
      <c r="H61" s="31">
        <v>2.1101800502201047E-3</v>
      </c>
      <c r="I61" s="30">
        <v>8.5664466127239347</v>
      </c>
      <c r="J61" s="32">
        <v>2.5142276454380732E-3</v>
      </c>
      <c r="K61" s="33">
        <v>5.6808546674923814</v>
      </c>
      <c r="L61" s="31">
        <v>6.7239264969190197E-3</v>
      </c>
      <c r="M61" s="30">
        <v>1.6309999999999998</v>
      </c>
      <c r="N61" s="32">
        <v>9.6982098651678447E-3</v>
      </c>
      <c r="O61" s="33">
        <v>3.0020000000000011</v>
      </c>
      <c r="P61" s="31">
        <v>1.3821946682895637E-3</v>
      </c>
      <c r="Q61" s="30">
        <v>6.5664750370836273</v>
      </c>
      <c r="R61" s="32">
        <v>1.5007809890583226E-3</v>
      </c>
      <c r="S61" s="33">
        <v>5.3319999999999981</v>
      </c>
      <c r="T61" s="31">
        <v>1.8882340781606001E-3</v>
      </c>
      <c r="U61" s="30">
        <v>13.231</v>
      </c>
      <c r="V61" s="32">
        <v>3.1477775396726434E-3</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767.52862296259832</v>
      </c>
      <c r="R63" s="32">
        <v>0.17542020024368682</v>
      </c>
      <c r="S63" s="33">
        <v>767.52862296259832</v>
      </c>
      <c r="T63" s="31">
        <v>0.27180677078800775</v>
      </c>
      <c r="U63" s="30">
        <v>0</v>
      </c>
      <c r="V63" s="32">
        <v>0</v>
      </c>
      <c r="W63" s="33">
        <v>0</v>
      </c>
      <c r="X63" s="32">
        <v>0</v>
      </c>
    </row>
    <row r="64" spans="1:24" x14ac:dyDescent="0.3">
      <c r="A64" s="29"/>
      <c r="B64" s="34"/>
      <c r="C64" s="22"/>
      <c r="D64" s="23" t="s">
        <v>51</v>
      </c>
      <c r="E64" s="23"/>
      <c r="F64" s="23"/>
      <c r="G64" s="30">
        <v>1E-3</v>
      </c>
      <c r="H64" s="31">
        <v>1.2885808806913195E-7</v>
      </c>
      <c r="I64" s="30">
        <v>6.6267494461775839E-4</v>
      </c>
      <c r="J64" s="32">
        <v>1.9449320599539992E-7</v>
      </c>
      <c r="K64" s="33">
        <v>5.1886478872345293E-4</v>
      </c>
      <c r="L64" s="31">
        <v>6.1413447543024879E-7</v>
      </c>
      <c r="M64" s="30">
        <v>0</v>
      </c>
      <c r="N64" s="32">
        <v>0</v>
      </c>
      <c r="O64" s="33">
        <v>1.5000000000000003E-2</v>
      </c>
      <c r="P64" s="31">
        <v>6.9063690953842276E-6</v>
      </c>
      <c r="Q64" s="30">
        <v>75.412456277280029</v>
      </c>
      <c r="R64" s="32">
        <v>1.7235667550698473E-2</v>
      </c>
      <c r="S64" s="33">
        <v>74.480359037469796</v>
      </c>
      <c r="T64" s="31">
        <v>2.637590999403364E-2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45.082228392420809</v>
      </c>
      <c r="R65" s="32">
        <v>1.030363337005538E-2</v>
      </c>
      <c r="S65" s="33">
        <v>45.074698135970181</v>
      </c>
      <c r="T65" s="31">
        <v>1.5962412056102965E-2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0</v>
      </c>
      <c r="R66" s="32">
        <v>0</v>
      </c>
      <c r="S66" s="33">
        <v>0</v>
      </c>
      <c r="T66" s="31">
        <v>0</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65.048829054494746</v>
      </c>
      <c r="H68" s="31">
        <v>8.3820677430979929E-3</v>
      </c>
      <c r="I68" s="30">
        <v>61.84806820083373</v>
      </c>
      <c r="J68" s="32">
        <v>1.815223159816437E-2</v>
      </c>
      <c r="K68" s="33">
        <v>42.666591470691046</v>
      </c>
      <c r="L68" s="31">
        <v>5.0500680217125678E-2</v>
      </c>
      <c r="M68" s="30">
        <v>0</v>
      </c>
      <c r="N68" s="32">
        <v>0</v>
      </c>
      <c r="O68" s="33">
        <v>0.83301232000000014</v>
      </c>
      <c r="P68" s="31">
        <v>3.8353936952815446E-4</v>
      </c>
      <c r="Q68" s="30">
        <v>233.83055371786185</v>
      </c>
      <c r="R68" s="32">
        <v>5.3442440228419118E-2</v>
      </c>
      <c r="S68" s="33">
        <v>103.53729122497921</v>
      </c>
      <c r="T68" s="31">
        <v>3.6665911787592702E-2</v>
      </c>
      <c r="U68" s="30">
        <v>41.35205059999997</v>
      </c>
      <c r="V68" s="32">
        <v>9.8380361346902395E-3</v>
      </c>
      <c r="W68" s="33">
        <v>0</v>
      </c>
      <c r="X68" s="32">
        <v>0</v>
      </c>
    </row>
    <row r="69" spans="1:24" x14ac:dyDescent="0.3">
      <c r="A69" s="29"/>
      <c r="B69" s="34"/>
      <c r="C69" s="22"/>
      <c r="D69" s="23" t="s">
        <v>56</v>
      </c>
      <c r="E69" s="23"/>
      <c r="F69" s="23"/>
      <c r="G69" s="30">
        <v>6.3999999999999987E-2</v>
      </c>
      <c r="H69" s="31">
        <v>8.2469176364244429E-6</v>
      </c>
      <c r="I69" s="30">
        <v>4.6378666666666665E-2</v>
      </c>
      <c r="J69" s="32">
        <v>1.3612006373645321E-5</v>
      </c>
      <c r="K69" s="33">
        <v>3.6477061620329723E-2</v>
      </c>
      <c r="L69" s="31">
        <v>4.3174679782285025E-5</v>
      </c>
      <c r="M69" s="30">
        <v>0.68299999999999983</v>
      </c>
      <c r="N69" s="32">
        <v>4.0612368718023527E-3</v>
      </c>
      <c r="O69" s="33">
        <v>1.8820000000000003</v>
      </c>
      <c r="P69" s="31">
        <v>8.6651910916754106E-4</v>
      </c>
      <c r="Q69" s="30">
        <v>0</v>
      </c>
      <c r="R69" s="32">
        <v>0</v>
      </c>
      <c r="S69" s="33">
        <v>0</v>
      </c>
      <c r="T69" s="31">
        <v>0</v>
      </c>
      <c r="U69" s="30">
        <v>5.1000000000000004E-2</v>
      </c>
      <c r="V69" s="32">
        <v>1.2133372724911559E-5</v>
      </c>
      <c r="W69" s="33">
        <v>0</v>
      </c>
      <c r="X69" s="32">
        <v>0</v>
      </c>
    </row>
    <row r="70" spans="1:24" x14ac:dyDescent="0.3">
      <c r="A70" s="29"/>
      <c r="B70" s="34"/>
      <c r="C70" s="22"/>
      <c r="D70" s="23" t="s">
        <v>48</v>
      </c>
      <c r="E70" s="23"/>
      <c r="F70" s="23"/>
      <c r="G70" s="30">
        <v>1.5767837917900724</v>
      </c>
      <c r="H70" s="31">
        <v>2.0318134470846498E-4</v>
      </c>
      <c r="I70" s="30">
        <v>1.1228179092069737</v>
      </c>
      <c r="J70" s="32">
        <v>3.2954385356561436E-4</v>
      </c>
      <c r="K70" s="33">
        <v>0.74291403717826954</v>
      </c>
      <c r="L70" s="31">
        <v>8.7932180488627988E-4</v>
      </c>
      <c r="M70" s="30">
        <v>7.308638673894011</v>
      </c>
      <c r="N70" s="32">
        <v>4.3458437577011733E-2</v>
      </c>
      <c r="O70" s="33">
        <v>18.335253777194733</v>
      </c>
      <c r="P70" s="31">
        <v>8.4420020028563077E-3</v>
      </c>
      <c r="Q70" s="30">
        <v>2.6370018323836475</v>
      </c>
      <c r="R70" s="32">
        <v>6.0269203732647009E-4</v>
      </c>
      <c r="S70" s="33">
        <v>2.4000726235301721</v>
      </c>
      <c r="T70" s="31">
        <v>8.4994353297261616E-4</v>
      </c>
      <c r="U70" s="30">
        <v>6.6381636655402882</v>
      </c>
      <c r="V70" s="32">
        <v>1.5792806659404991E-3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281.681542915872</v>
      </c>
      <c r="H72" s="31">
        <v>3.6296945064502407E-2</v>
      </c>
      <c r="I72" s="30">
        <v>156.48974606437332</v>
      </c>
      <c r="J72" s="32">
        <v>4.5929294090064132E-2</v>
      </c>
      <c r="K72" s="33">
        <v>15.648974606437331</v>
      </c>
      <c r="L72" s="31">
        <v>1.8522310667082029E-2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2.9855320336046556</v>
      </c>
      <c r="R73" s="32">
        <v>6.8234931115317013E-4</v>
      </c>
      <c r="S73" s="33">
        <v>2.516803504328724</v>
      </c>
      <c r="T73" s="31">
        <v>8.9128172260080987E-4</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275.91750878891349</v>
      </c>
      <c r="R74" s="32">
        <v>6.3061497896540378E-2</v>
      </c>
      <c r="S74" s="33">
        <v>275.91750878891349</v>
      </c>
      <c r="T74" s="31">
        <v>9.7711335869543059E-2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50.663674954118648</v>
      </c>
      <c r="R75" s="32">
        <v>1.157928413305003E-2</v>
      </c>
      <c r="S75" s="33">
        <v>50.663674954118648</v>
      </c>
      <c r="T75" s="31">
        <v>1.7941649957467845E-2</v>
      </c>
      <c r="U75" s="30">
        <v>0</v>
      </c>
      <c r="V75" s="32">
        <v>0</v>
      </c>
      <c r="W75" s="33">
        <v>0</v>
      </c>
      <c r="X75" s="32">
        <v>0</v>
      </c>
    </row>
    <row r="76" spans="1:24" x14ac:dyDescent="0.3">
      <c r="A76" s="29"/>
      <c r="B76" s="34"/>
      <c r="C76" s="22"/>
      <c r="D76" s="23" t="s">
        <v>62</v>
      </c>
      <c r="E76" s="23"/>
      <c r="F76" s="23"/>
      <c r="G76" s="30">
        <v>2379.572090881863</v>
      </c>
      <c r="H76" s="31">
        <v>0.30662711005370358</v>
      </c>
      <c r="I76" s="30">
        <v>456.75996872499599</v>
      </c>
      <c r="J76" s="32">
        <v>0.13405774793390676</v>
      </c>
      <c r="K76" s="33">
        <v>110.50644758977582</v>
      </c>
      <c r="L76" s="31">
        <v>0.13079673297772901</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127.11964430820005</v>
      </c>
      <c r="H77" s="31">
        <v>1.638039432158277E-2</v>
      </c>
      <c r="I77" s="30">
        <v>57.20384135760002</v>
      </c>
      <c r="J77" s="32">
        <v>1.6789164267119523E-2</v>
      </c>
      <c r="K77" s="33">
        <v>6.3559819732000005</v>
      </c>
      <c r="L77" s="31">
        <v>7.5230151280043164E-3</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7.0662237691399987</v>
      </c>
      <c r="H78" s="31">
        <v>9.1054008476003552E-4</v>
      </c>
      <c r="I78" s="30">
        <v>3.5429748845700009</v>
      </c>
      <c r="J78" s="32">
        <v>1.0398530224477954E-3</v>
      </c>
      <c r="K78" s="33">
        <v>0.46689844890122001</v>
      </c>
      <c r="L78" s="31">
        <v>5.5262650352628725E-4</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774.68302033536906</v>
      </c>
      <c r="H79" s="31">
        <v>9.9824172860036128E-2</v>
      </c>
      <c r="I79" s="30">
        <v>409.71481323368425</v>
      </c>
      <c r="J79" s="32">
        <v>0.12025012899135694</v>
      </c>
      <c r="K79" s="33">
        <v>54.907515211780691</v>
      </c>
      <c r="L79" s="31">
        <v>6.4989181737938106E-2</v>
      </c>
      <c r="M79" s="30">
        <v>0</v>
      </c>
      <c r="N79" s="32">
        <v>0</v>
      </c>
      <c r="O79" s="33">
        <v>0</v>
      </c>
      <c r="P79" s="31">
        <v>0</v>
      </c>
      <c r="Q79" s="30">
        <v>225.18487909831762</v>
      </c>
      <c r="R79" s="32">
        <v>5.1466454020701997E-2</v>
      </c>
      <c r="S79" s="33">
        <v>225.18487909831762</v>
      </c>
      <c r="T79" s="31">
        <v>7.9745266804185699E-2</v>
      </c>
      <c r="U79" s="30">
        <v>0</v>
      </c>
      <c r="V79" s="32">
        <v>0</v>
      </c>
      <c r="W79" s="33">
        <v>0</v>
      </c>
      <c r="X79" s="32">
        <v>0</v>
      </c>
    </row>
    <row r="80" spans="1:24" x14ac:dyDescent="0.3">
      <c r="A80" s="29"/>
      <c r="B80" s="34"/>
      <c r="C80" s="22"/>
      <c r="D80" s="23" t="s">
        <v>66</v>
      </c>
      <c r="E80" s="23"/>
      <c r="F80" s="23"/>
      <c r="G80" s="30">
        <v>3514.071989015099</v>
      </c>
      <c r="H80" s="31">
        <v>0.4528165978417773</v>
      </c>
      <c r="I80" s="30">
        <v>1757.0381658247998</v>
      </c>
      <c r="J80" s="32">
        <v>0.51568568979872775</v>
      </c>
      <c r="K80" s="33">
        <v>291.30684379840017</v>
      </c>
      <c r="L80" s="31">
        <v>0.34479421150453848</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1.9244122979304039</v>
      </c>
      <c r="H81" s="31">
        <v>2.4797608936803658E-4</v>
      </c>
      <c r="I81" s="30">
        <v>1.8474358060131877</v>
      </c>
      <c r="J81" s="32">
        <v>5.4221713933889351E-4</v>
      </c>
      <c r="K81" s="33">
        <v>1.7319710681373632</v>
      </c>
      <c r="L81" s="31">
        <v>2.0499813564296876E-3</v>
      </c>
      <c r="M81" s="30">
        <v>8.9576810534617604</v>
      </c>
      <c r="N81" s="32">
        <v>5.3263930571250735E-2</v>
      </c>
      <c r="O81" s="33">
        <v>35.739085532993208</v>
      </c>
      <c r="P81" s="31">
        <v>1.6455154388157187E-2</v>
      </c>
      <c r="Q81" s="30">
        <v>2.7491604256148623</v>
      </c>
      <c r="R81" s="32">
        <v>6.2832610789406208E-4</v>
      </c>
      <c r="S81" s="33">
        <v>2.1993283404918897</v>
      </c>
      <c r="T81" s="31">
        <v>7.7885347366488892E-4</v>
      </c>
      <c r="U81" s="30">
        <v>20.618703192111468</v>
      </c>
      <c r="V81" s="32">
        <v>4.9053806065531792E-3</v>
      </c>
      <c r="W81" s="33">
        <v>0</v>
      </c>
      <c r="X81" s="32">
        <v>0</v>
      </c>
    </row>
    <row r="82" spans="1:24" x14ac:dyDescent="0.3">
      <c r="A82" s="29"/>
      <c r="B82" s="34"/>
      <c r="C82" s="22">
        <v>5</v>
      </c>
      <c r="D82" s="23" t="s">
        <v>68</v>
      </c>
      <c r="E82" s="23"/>
      <c r="F82" s="23"/>
      <c r="G82" s="30">
        <v>0.189</v>
      </c>
      <c r="H82" s="31">
        <v>2.4354178645065938E-5</v>
      </c>
      <c r="I82" s="30">
        <v>7.5663491219990636E-2</v>
      </c>
      <c r="J82" s="32">
        <v>2.2207018846425857E-5</v>
      </c>
      <c r="K82" s="33">
        <v>6.6176814686365978E-2</v>
      </c>
      <c r="L82" s="31">
        <v>7.8327657332549189E-5</v>
      </c>
      <c r="M82" s="30">
        <v>3.7249999999999996</v>
      </c>
      <c r="N82" s="32">
        <v>2.2149498312538457E-2</v>
      </c>
      <c r="O82" s="33">
        <v>34.768000000000008</v>
      </c>
      <c r="P82" s="31">
        <v>1.6008042713887921E-2</v>
      </c>
      <c r="Q82" s="30">
        <v>60.455012256823863</v>
      </c>
      <c r="R82" s="32">
        <v>1.3817113835953146E-2</v>
      </c>
      <c r="S82" s="33">
        <v>28.928999999999998</v>
      </c>
      <c r="T82" s="31">
        <v>1.0244696858047266E-2</v>
      </c>
      <c r="U82" s="30">
        <v>2.2829999999999999</v>
      </c>
      <c r="V82" s="32">
        <v>5.4314686139162913E-4</v>
      </c>
      <c r="W82" s="33">
        <v>0</v>
      </c>
      <c r="X82" s="32">
        <v>0</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258.56780519999995</v>
      </c>
      <c r="H84" s="31">
        <v>3.3318553014303746E-2</v>
      </c>
      <c r="I84" s="30">
        <v>244.43011680000004</v>
      </c>
      <c r="J84" s="32">
        <v>7.1739542055092947E-2</v>
      </c>
      <c r="K84" s="33">
        <v>115.43831520000001</v>
      </c>
      <c r="L84" s="31">
        <v>0.13663414957165168</v>
      </c>
      <c r="M84" s="30">
        <v>28.509057599999998</v>
      </c>
      <c r="N84" s="32">
        <v>0.16951981830960045</v>
      </c>
      <c r="O84" s="33">
        <v>61.107529200000009</v>
      </c>
      <c r="P84" s="31">
        <v>2.8135410077477951E-2</v>
      </c>
      <c r="Q84" s="30">
        <v>106.56066316324799</v>
      </c>
      <c r="R84" s="32">
        <v>2.4354652466306692E-2</v>
      </c>
      <c r="S84" s="33">
        <v>62.860135199999995</v>
      </c>
      <c r="T84" s="31">
        <v>2.2260811973447623E-2</v>
      </c>
      <c r="U84" s="30">
        <v>702.56132519999994</v>
      </c>
      <c r="V84" s="32">
        <v>0.16714585138743918</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13.946211646140638</v>
      </c>
      <c r="H86" s="31">
        <v>1.797082168529144E-3</v>
      </c>
      <c r="I86" s="30">
        <v>13.686812109522423</v>
      </c>
      <c r="J86" s="32">
        <v>4.0170403131404931E-3</v>
      </c>
      <c r="K86" s="33">
        <v>12.81500887237355</v>
      </c>
      <c r="L86" s="31">
        <v>1.516799544411517E-2</v>
      </c>
      <c r="M86" s="30">
        <v>0.17643983642977468</v>
      </c>
      <c r="N86" s="32">
        <v>1.0491419756418405E-3</v>
      </c>
      <c r="O86" s="33">
        <v>9.174871494348281</v>
      </c>
      <c r="P86" s="31">
        <v>4.2243365961792444E-3</v>
      </c>
      <c r="Q86" s="30">
        <v>11.112616625700801</v>
      </c>
      <c r="R86" s="32">
        <v>2.5398107319924029E-3</v>
      </c>
      <c r="S86" s="33">
        <v>8.3868804722270216</v>
      </c>
      <c r="T86" s="31">
        <v>2.9700663010350215E-3</v>
      </c>
      <c r="U86" s="30">
        <v>117.11365619115125</v>
      </c>
      <c r="V86" s="32">
        <v>2.7862424347929099E-2</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1268.204195263253</v>
      </c>
      <c r="R87" s="32">
        <v>0.28985060260587109</v>
      </c>
      <c r="S87" s="33">
        <v>8.0569447108851424</v>
      </c>
      <c r="T87" s="31">
        <v>2.8532253505155918E-3</v>
      </c>
      <c r="U87" s="30">
        <v>0</v>
      </c>
      <c r="V87" s="32">
        <v>0</v>
      </c>
      <c r="W87" s="33">
        <v>0</v>
      </c>
      <c r="X87" s="32">
        <v>0</v>
      </c>
    </row>
    <row r="88" spans="1:24" x14ac:dyDescent="0.3">
      <c r="A88" s="29"/>
      <c r="B88" s="21"/>
      <c r="C88" s="22">
        <v>8</v>
      </c>
      <c r="D88" s="23" t="s">
        <v>48</v>
      </c>
      <c r="E88" s="23"/>
      <c r="F88" s="23"/>
      <c r="G88" s="30">
        <v>10.760045566288435</v>
      </c>
      <c r="H88" s="31">
        <v>1.3865188992086678E-3</v>
      </c>
      <c r="I88" s="30">
        <v>8.8125065064543122</v>
      </c>
      <c r="J88" s="32">
        <v>2.5864455223733678E-3</v>
      </c>
      <c r="K88" s="33">
        <v>7.8298682664902159</v>
      </c>
      <c r="L88" s="31">
        <v>9.2675243050493964E-3</v>
      </c>
      <c r="M88" s="30">
        <v>3.7932549928439932E-2</v>
      </c>
      <c r="N88" s="32">
        <v>2.2555354379335868E-4</v>
      </c>
      <c r="O88" s="33">
        <v>1.3143208224357801</v>
      </c>
      <c r="P88" s="31">
        <v>6.0514564729936338E-4</v>
      </c>
      <c r="Q88" s="30">
        <v>4.7181065665311186</v>
      </c>
      <c r="R88" s="32">
        <v>1.0783326822096562E-3</v>
      </c>
      <c r="S88" s="33">
        <v>4.213003357238664</v>
      </c>
      <c r="T88" s="31">
        <v>1.4919610859983243E-3</v>
      </c>
      <c r="U88" s="30">
        <v>68.410622884956368</v>
      </c>
      <c r="V88" s="32">
        <v>1.6275521290324314E-2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15.375095</v>
      </c>
      <c r="H91" s="31">
        <v>1.9812053455812704E-3</v>
      </c>
      <c r="I91" s="30">
        <v>11.827623000000001</v>
      </c>
      <c r="J91" s="32">
        <v>3.4713736127473986E-3</v>
      </c>
      <c r="K91" s="33">
        <v>6.3161509999999996</v>
      </c>
      <c r="L91" s="31">
        <v>7.475870718971973E-3</v>
      </c>
      <c r="M91" s="30">
        <v>0.40685700000000002</v>
      </c>
      <c r="N91" s="32">
        <v>2.4192425328709959E-3</v>
      </c>
      <c r="O91" s="33">
        <v>158.09581299999999</v>
      </c>
      <c r="P91" s="31">
        <v>7.2791202467522922E-2</v>
      </c>
      <c r="Q91" s="30">
        <v>463.73944299999999</v>
      </c>
      <c r="R91" s="32">
        <v>0.10598857621485726</v>
      </c>
      <c r="S91" s="33">
        <v>417.04087900000002</v>
      </c>
      <c r="T91" s="31">
        <v>0.14768769687056485</v>
      </c>
      <c r="U91" s="30">
        <v>780.871622</v>
      </c>
      <c r="V91" s="32">
        <v>0.18577659686337741</v>
      </c>
      <c r="W91" s="33">
        <v>0.119383</v>
      </c>
      <c r="X91" s="32">
        <v>0.59951389272496258</v>
      </c>
    </row>
    <row r="92" spans="1:24" x14ac:dyDescent="0.3">
      <c r="A92" s="29"/>
      <c r="B92" s="21"/>
      <c r="C92" s="22"/>
      <c r="D92" s="23" t="s">
        <v>78</v>
      </c>
      <c r="E92" s="23"/>
      <c r="F92" s="23"/>
      <c r="G92" s="30">
        <v>0.380722</v>
      </c>
      <c r="H92" s="31">
        <v>4.9059109005856058E-5</v>
      </c>
      <c r="I92" s="30">
        <v>0.29178599999999999</v>
      </c>
      <c r="J92" s="32">
        <v>8.563835869380622E-5</v>
      </c>
      <c r="K92" s="33">
        <v>0.153611</v>
      </c>
      <c r="L92" s="31">
        <v>1.8181578892144975E-4</v>
      </c>
      <c r="M92" s="30">
        <v>1.0666E-2</v>
      </c>
      <c r="N92" s="32">
        <v>6.3421892349405416E-5</v>
      </c>
      <c r="O92" s="33">
        <v>1.6702840000000001</v>
      </c>
      <c r="P92" s="31">
        <v>7.6903985320764983E-4</v>
      </c>
      <c r="Q92" s="30">
        <v>10.709963</v>
      </c>
      <c r="R92" s="32">
        <v>2.4477834413662355E-3</v>
      </c>
      <c r="S92" s="33">
        <v>9.6314689999999992</v>
      </c>
      <c r="T92" s="31">
        <v>3.4108154517155671E-3</v>
      </c>
      <c r="U92" s="30">
        <v>15.218162</v>
      </c>
      <c r="V92" s="32">
        <v>3.620541798707559E-3</v>
      </c>
      <c r="W92" s="33">
        <v>3.1410000000000001E-3</v>
      </c>
      <c r="X92" s="32">
        <v>1.5773377591860715E-2</v>
      </c>
    </row>
    <row r="93" spans="1:24" x14ac:dyDescent="0.3">
      <c r="A93" s="29"/>
      <c r="B93" s="21"/>
      <c r="C93" s="22"/>
      <c r="D93" s="23" t="s">
        <v>79</v>
      </c>
      <c r="E93" s="23"/>
      <c r="F93" s="23"/>
      <c r="G93" s="30">
        <v>0.52347400000000011</v>
      </c>
      <c r="H93" s="31">
        <v>6.74538587939008E-5</v>
      </c>
      <c r="I93" s="30">
        <v>0.40971299999999999</v>
      </c>
      <c r="J93" s="32">
        <v>1.2024959681244278E-4</v>
      </c>
      <c r="K93" s="33">
        <v>0.22101099999999999</v>
      </c>
      <c r="L93" s="31">
        <v>2.6159122279861813E-4</v>
      </c>
      <c r="M93" s="30">
        <v>8.7219999999999989E-3</v>
      </c>
      <c r="N93" s="32">
        <v>5.1862530008579972E-5</v>
      </c>
      <c r="O93" s="33">
        <v>0.19713999999999998</v>
      </c>
      <c r="P93" s="31">
        <v>9.0768106897603083E-5</v>
      </c>
      <c r="Q93" s="30">
        <v>8.4238129999999991</v>
      </c>
      <c r="R93" s="32">
        <v>1.9252792913071345E-3</v>
      </c>
      <c r="S93" s="33">
        <v>7.5755369999999997</v>
      </c>
      <c r="T93" s="31">
        <v>2.682743271524104E-3</v>
      </c>
      <c r="U93" s="30">
        <v>5.9066479999999997</v>
      </c>
      <c r="V93" s="32">
        <v>1.4052463086049686E-3</v>
      </c>
      <c r="W93" s="33">
        <v>2.5610000000000003E-3</v>
      </c>
      <c r="X93" s="32">
        <v>1.2860751357133172E-2</v>
      </c>
    </row>
    <row r="94" spans="1:24" x14ac:dyDescent="0.3">
      <c r="A94" s="29"/>
      <c r="B94" s="21"/>
      <c r="C94" s="22"/>
      <c r="D94" s="23" t="s">
        <v>80</v>
      </c>
      <c r="E94" s="23"/>
      <c r="F94" s="23"/>
      <c r="G94" s="30">
        <v>2.9272990000000001</v>
      </c>
      <c r="H94" s="31">
        <v>3.7720615234668192E-4</v>
      </c>
      <c r="I94" s="30">
        <v>2.2317179999999999</v>
      </c>
      <c r="J94" s="32">
        <v>6.5500286712667441E-4</v>
      </c>
      <c r="K94" s="33">
        <v>1.2192419999999999</v>
      </c>
      <c r="L94" s="31">
        <v>1.4431091921552899E-3</v>
      </c>
      <c r="M94" s="30">
        <v>6.6002000000000005E-2</v>
      </c>
      <c r="N94" s="32">
        <v>3.9245937922796333E-4</v>
      </c>
      <c r="O94" s="33">
        <v>66.847447000000003</v>
      </c>
      <c r="P94" s="31">
        <v>3.0778209471075669E-2</v>
      </c>
      <c r="Q94" s="30">
        <v>167.46159400000002</v>
      </c>
      <c r="R94" s="32">
        <v>3.8273681884614857E-2</v>
      </c>
      <c r="S94" s="33">
        <v>150.59820400000001</v>
      </c>
      <c r="T94" s="31">
        <v>5.3331706845945639E-2</v>
      </c>
      <c r="U94" s="30">
        <v>593.21616099999994</v>
      </c>
      <c r="V94" s="32">
        <v>0.1411316232912577</v>
      </c>
      <c r="W94" s="33">
        <v>1.9415999999999999E-2</v>
      </c>
      <c r="X94" s="32">
        <v>9.7502674092189628E-2</v>
      </c>
    </row>
    <row r="95" spans="1:24" x14ac:dyDescent="0.3">
      <c r="A95" s="29"/>
      <c r="B95" s="21"/>
      <c r="C95" s="22"/>
      <c r="D95" s="23" t="s">
        <v>81</v>
      </c>
      <c r="E95" s="23"/>
      <c r="F95" s="23"/>
      <c r="G95" s="30">
        <v>0.14236799999999999</v>
      </c>
      <c r="H95" s="31">
        <v>1.8345268282226178E-5</v>
      </c>
      <c r="I95" s="30">
        <v>0.10915</v>
      </c>
      <c r="J95" s="32">
        <v>3.2035213654626842E-5</v>
      </c>
      <c r="K95" s="33">
        <v>5.7540000000000001E-2</v>
      </c>
      <c r="L95" s="31">
        <v>6.8105021740241388E-5</v>
      </c>
      <c r="M95" s="30">
        <v>3.8530000000000001E-3</v>
      </c>
      <c r="N95" s="32">
        <v>2.2910608590123672E-5</v>
      </c>
      <c r="O95" s="33">
        <v>0.47617900000000002</v>
      </c>
      <c r="P95" s="31">
        <v>2.1924452863139772E-4</v>
      </c>
      <c r="Q95" s="30">
        <v>3.2370700000000001</v>
      </c>
      <c r="R95" s="32">
        <v>7.3983881592713254E-4</v>
      </c>
      <c r="S95" s="33">
        <v>2.911098</v>
      </c>
      <c r="T95" s="31">
        <v>1.0309141876341276E-3</v>
      </c>
      <c r="U95" s="30">
        <v>4.0178000000000003</v>
      </c>
      <c r="V95" s="32">
        <v>9.5587186145391489E-4</v>
      </c>
      <c r="W95" s="33">
        <v>1.1310000000000001E-3</v>
      </c>
      <c r="X95" s="32">
        <v>5.6796211577187098E-3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1.931119</v>
      </c>
      <c r="H97" s="31">
        <v>2.48840302173974E-4</v>
      </c>
      <c r="I97" s="30">
        <v>1.588414</v>
      </c>
      <c r="J97" s="32">
        <v>4.6619497812185474E-4</v>
      </c>
      <c r="K97" s="33">
        <v>1.0140979999999999</v>
      </c>
      <c r="L97" s="31">
        <v>1.200298337447607E-3</v>
      </c>
      <c r="M97" s="30">
        <v>3.9625E-2</v>
      </c>
      <c r="N97" s="32">
        <v>2.3561714647901647E-4</v>
      </c>
      <c r="O97" s="33">
        <v>11.588866000000001</v>
      </c>
      <c r="P97" s="31">
        <v>5.3357990661966016E-3</v>
      </c>
      <c r="Q97" s="30">
        <v>1.6047420000000001</v>
      </c>
      <c r="R97" s="32">
        <v>3.6676699025616952E-4</v>
      </c>
      <c r="S97" s="33">
        <v>1.6047420000000001</v>
      </c>
      <c r="T97" s="31">
        <v>5.6829117236601638E-4</v>
      </c>
      <c r="U97" s="30">
        <v>9.3617310000000007</v>
      </c>
      <c r="V97" s="32">
        <v>2.2272425798697845E-3</v>
      </c>
      <c r="W97" s="33">
        <v>0</v>
      </c>
      <c r="X97" s="32">
        <v>0</v>
      </c>
    </row>
    <row r="98" spans="1:24" x14ac:dyDescent="0.3">
      <c r="A98" s="29"/>
      <c r="B98" s="21"/>
      <c r="C98" s="22"/>
      <c r="D98" s="23" t="s">
        <v>84</v>
      </c>
      <c r="E98" s="23"/>
      <c r="F98" s="23"/>
      <c r="G98" s="30">
        <v>26.002758</v>
      </c>
      <c r="H98" s="31">
        <v>3.3506656804043254E-3</v>
      </c>
      <c r="I98" s="30">
        <v>25.227554999999999</v>
      </c>
      <c r="J98" s="32">
        <v>7.4042154320554257E-3</v>
      </c>
      <c r="K98" s="33">
        <v>22.269145000000002</v>
      </c>
      <c r="L98" s="31">
        <v>2.6358022321195478E-2</v>
      </c>
      <c r="M98" s="30">
        <v>6.9103999999999999E-2</v>
      </c>
      <c r="N98" s="32">
        <v>4.1090441111131748E-4</v>
      </c>
      <c r="O98" s="33">
        <v>79.439994999999996</v>
      </c>
      <c r="P98" s="31">
        <v>3.6576128427031833E-2</v>
      </c>
      <c r="Q98" s="30">
        <v>7.7590949999999994</v>
      </c>
      <c r="R98" s="32">
        <v>1.7733566643495921E-3</v>
      </c>
      <c r="S98" s="33">
        <v>7.7590949999999994</v>
      </c>
      <c r="T98" s="31">
        <v>2.7477471107812314E-3</v>
      </c>
      <c r="U98" s="30">
        <v>70.019824</v>
      </c>
      <c r="V98" s="32">
        <v>1.6658365151464856E-2</v>
      </c>
      <c r="W98" s="33">
        <v>0</v>
      </c>
      <c r="X98" s="32">
        <v>0</v>
      </c>
    </row>
    <row r="99" spans="1:24" x14ac:dyDescent="0.3">
      <c r="A99" s="29"/>
      <c r="B99" s="21"/>
      <c r="C99" s="22"/>
      <c r="D99" s="23" t="s">
        <v>85</v>
      </c>
      <c r="E99" s="23"/>
      <c r="F99" s="23"/>
      <c r="G99" s="30">
        <v>4.7412999999999997E-2</v>
      </c>
      <c r="H99" s="31">
        <v>6.1095485296217525E-6</v>
      </c>
      <c r="I99" s="30">
        <v>4.2065999999999999E-2</v>
      </c>
      <c r="J99" s="32">
        <v>1.2346251008662692E-5</v>
      </c>
      <c r="K99" s="33">
        <v>3.1905999999999997E-2</v>
      </c>
      <c r="L99" s="31">
        <v>3.7764317407788346E-5</v>
      </c>
      <c r="M99" s="30">
        <v>1.954E-3</v>
      </c>
      <c r="N99" s="32">
        <v>1.1618824081261785E-5</v>
      </c>
      <c r="O99" s="33">
        <v>1.5123660000000001</v>
      </c>
      <c r="P99" s="31">
        <v>6.9633052022065745E-4</v>
      </c>
      <c r="Q99" s="30">
        <v>3.7383E-2</v>
      </c>
      <c r="R99" s="32">
        <v>8.5439593384770773E-6</v>
      </c>
      <c r="S99" s="33">
        <v>3.7383E-2</v>
      </c>
      <c r="T99" s="31">
        <v>1.3238532360067094E-5</v>
      </c>
      <c r="U99" s="30">
        <v>0.265737</v>
      </c>
      <c r="V99" s="32">
        <v>6.322129544705534E-5</v>
      </c>
      <c r="W99" s="33">
        <v>0</v>
      </c>
      <c r="X99" s="32">
        <v>0</v>
      </c>
    </row>
    <row r="100" spans="1:24" x14ac:dyDescent="0.3">
      <c r="A100" s="29"/>
      <c r="B100" s="21"/>
      <c r="C100" s="22"/>
      <c r="D100" s="23" t="s">
        <v>86</v>
      </c>
      <c r="E100" s="23"/>
      <c r="F100" s="23"/>
      <c r="G100" s="30">
        <v>0.29827700000000001</v>
      </c>
      <c r="H100" s="31">
        <v>3.8435403934996475E-5</v>
      </c>
      <c r="I100" s="30">
        <v>0.26463700000000001</v>
      </c>
      <c r="J100" s="32">
        <v>7.76702046350846E-5</v>
      </c>
      <c r="K100" s="33">
        <v>0.20072499999999999</v>
      </c>
      <c r="L100" s="31">
        <v>2.3758047425808049E-4</v>
      </c>
      <c r="M100" s="30">
        <v>8.3199999999999993E-3</v>
      </c>
      <c r="N100" s="32">
        <v>4.9472168043038913E-5</v>
      </c>
      <c r="O100" s="33">
        <v>9.3363429999999994</v>
      </c>
      <c r="P100" s="31">
        <v>4.2986820506071234E-3</v>
      </c>
      <c r="Q100" s="30">
        <v>0.219364</v>
      </c>
      <c r="R100" s="32">
        <v>5.0136080473094343E-5</v>
      </c>
      <c r="S100" s="33">
        <v>0.219364</v>
      </c>
      <c r="T100" s="31">
        <v>7.7683904786500762E-5</v>
      </c>
      <c r="U100" s="30">
        <v>1.5354749999999999</v>
      </c>
      <c r="V100" s="32">
        <v>3.653037349957563E-4</v>
      </c>
      <c r="W100" s="33">
        <v>0</v>
      </c>
      <c r="X100" s="32">
        <v>0</v>
      </c>
    </row>
    <row r="101" spans="1:24" x14ac:dyDescent="0.3">
      <c r="A101" s="29"/>
      <c r="B101" s="21"/>
      <c r="C101" s="22"/>
      <c r="D101" s="23" t="s">
        <v>87</v>
      </c>
      <c r="E101" s="23"/>
      <c r="F101" s="23"/>
      <c r="G101" s="30">
        <v>0.45382899999999998</v>
      </c>
      <c r="H101" s="31">
        <v>5.8479537250326082E-5</v>
      </c>
      <c r="I101" s="30">
        <v>0.391934</v>
      </c>
      <c r="J101" s="32">
        <v>1.1503151102622554E-4</v>
      </c>
      <c r="K101" s="33">
        <v>0.281941</v>
      </c>
      <c r="L101" s="31">
        <v>3.3370868846828981E-4</v>
      </c>
      <c r="M101" s="30">
        <v>1.4857E-2</v>
      </c>
      <c r="N101" s="32">
        <v>8.8342307766277553E-5</v>
      </c>
      <c r="O101" s="33">
        <v>12.691041999999999</v>
      </c>
      <c r="P101" s="31">
        <v>5.8432680171348816E-3</v>
      </c>
      <c r="Q101" s="30">
        <v>0.30676300000000001</v>
      </c>
      <c r="R101" s="32">
        <v>7.0111296539850841E-5</v>
      </c>
      <c r="S101" s="33">
        <v>0.30676300000000001</v>
      </c>
      <c r="T101" s="31">
        <v>1.0863472440337217E-4</v>
      </c>
      <c r="U101" s="30">
        <v>2.0356519999999998</v>
      </c>
      <c r="V101" s="32">
        <v>4.8430047949434625E-4</v>
      </c>
      <c r="W101" s="33">
        <v>0</v>
      </c>
      <c r="X101" s="32">
        <v>0</v>
      </c>
    </row>
    <row r="102" spans="1:24" x14ac:dyDescent="0.3">
      <c r="A102" s="29"/>
      <c r="B102" s="21"/>
      <c r="C102" s="22"/>
      <c r="D102" s="23" t="s">
        <v>88</v>
      </c>
      <c r="E102" s="23"/>
      <c r="F102" s="23"/>
      <c r="G102" s="30">
        <v>43.293355999999996</v>
      </c>
      <c r="H102" s="31">
        <v>5.578699080256282E-3</v>
      </c>
      <c r="I102" s="30">
        <v>42.514032</v>
      </c>
      <c r="J102" s="32">
        <v>1.2477747122671943E-2</v>
      </c>
      <c r="K102" s="33">
        <v>37.424573000000002</v>
      </c>
      <c r="L102" s="31">
        <v>4.4296165411613679E-2</v>
      </c>
      <c r="M102" s="30">
        <v>0.144014</v>
      </c>
      <c r="N102" s="32">
        <v>8.5633230871997679E-4</v>
      </c>
      <c r="O102" s="33">
        <v>637.32295700000009</v>
      </c>
      <c r="P102" s="31">
        <v>0.29343917160024607</v>
      </c>
      <c r="Q102" s="30">
        <v>67.014870000000002</v>
      </c>
      <c r="R102" s="32">
        <v>1.5316382429268046E-2</v>
      </c>
      <c r="S102" s="33">
        <v>67.014870000000002</v>
      </c>
      <c r="T102" s="31">
        <v>2.3732138274100246E-2</v>
      </c>
      <c r="U102" s="30">
        <v>254.132925</v>
      </c>
      <c r="V102" s="32">
        <v>6.0460578445039104E-2</v>
      </c>
      <c r="W102" s="33">
        <v>0</v>
      </c>
      <c r="X102" s="32">
        <v>0</v>
      </c>
    </row>
    <row r="103" spans="1:24" x14ac:dyDescent="0.3">
      <c r="A103" s="29"/>
      <c r="B103" s="21"/>
      <c r="C103" s="22"/>
      <c r="D103" s="23" t="s">
        <v>89</v>
      </c>
      <c r="E103" s="23"/>
      <c r="F103" s="23"/>
      <c r="G103" s="30">
        <v>3.6052339999999998</v>
      </c>
      <c r="H103" s="31">
        <v>4.6456356028182883E-4</v>
      </c>
      <c r="I103" s="30">
        <v>3.3857900000000001</v>
      </c>
      <c r="J103" s="32">
        <v>9.9371970718918038E-4</v>
      </c>
      <c r="K103" s="33">
        <v>2.6395170000000001</v>
      </c>
      <c r="L103" s="31">
        <v>3.1241634109964674E-3</v>
      </c>
      <c r="M103" s="30">
        <v>4.0818E-2</v>
      </c>
      <c r="N103" s="32">
        <v>2.4271093211307242E-4</v>
      </c>
      <c r="O103" s="33">
        <v>65.502735999999999</v>
      </c>
      <c r="P103" s="31">
        <v>3.0159071438234118E-2</v>
      </c>
      <c r="Q103" s="30">
        <v>4.1803039999999996</v>
      </c>
      <c r="R103" s="32">
        <v>9.554168311391028E-4</v>
      </c>
      <c r="S103" s="33">
        <v>4.1803039999999996</v>
      </c>
      <c r="T103" s="31">
        <v>1.480381183396675E-3</v>
      </c>
      <c r="U103" s="30">
        <v>17.043697000000002</v>
      </c>
      <c r="V103" s="32">
        <v>4.0548534963030774E-3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0.67785399999999996</v>
      </c>
      <c r="H105" s="31">
        <v>8.7346970430013366E-5</v>
      </c>
      <c r="I105" s="30">
        <v>0.66959100000000005</v>
      </c>
      <c r="J105" s="32">
        <v>1.965230485223568E-4</v>
      </c>
      <c r="K105" s="33">
        <v>0.65646099999999996</v>
      </c>
      <c r="L105" s="31">
        <v>7.7699497178694121E-4</v>
      </c>
      <c r="M105" s="30">
        <v>1.1329999999999999E-3</v>
      </c>
      <c r="N105" s="32">
        <v>6.7370151914378709E-6</v>
      </c>
      <c r="O105" s="33">
        <v>0.28691899999999998</v>
      </c>
      <c r="P105" s="31">
        <v>1.3210456763190312E-4</v>
      </c>
      <c r="Q105" s="30">
        <v>11.779801000000001</v>
      </c>
      <c r="R105" s="32">
        <v>2.6922970537236611E-3</v>
      </c>
      <c r="S105" s="33">
        <v>10.996556999999999</v>
      </c>
      <c r="T105" s="31">
        <v>3.894237372437266E-3</v>
      </c>
      <c r="U105" s="30">
        <v>10.329897000000001</v>
      </c>
      <c r="V105" s="32">
        <v>2.4575782453126614E-3</v>
      </c>
      <c r="W105" s="33">
        <v>3.3300000000000002E-4</v>
      </c>
      <c r="X105" s="32">
        <v>1.6722492002832275E-3</v>
      </c>
    </row>
    <row r="106" spans="1:24" x14ac:dyDescent="0.3">
      <c r="A106" s="29"/>
      <c r="B106" s="21"/>
      <c r="C106" s="22"/>
      <c r="D106" s="23" t="s">
        <v>92</v>
      </c>
      <c r="E106" s="23"/>
      <c r="F106" s="23"/>
      <c r="G106" s="30">
        <v>6.8889100000000001</v>
      </c>
      <c r="H106" s="31">
        <v>8.8769177148032377E-4</v>
      </c>
      <c r="I106" s="30">
        <v>5.7449180000000002</v>
      </c>
      <c r="J106" s="32">
        <v>1.6861170458846685E-3</v>
      </c>
      <c r="K106" s="33">
        <v>3.9271259999999999</v>
      </c>
      <c r="L106" s="31">
        <v>4.6481925896188249E-3</v>
      </c>
      <c r="M106" s="30">
        <v>0.15681100000000001</v>
      </c>
      <c r="N106" s="32">
        <v>9.3242549795636729E-4</v>
      </c>
      <c r="O106" s="33">
        <v>51.688673999999999</v>
      </c>
      <c r="P106" s="31">
        <v>2.3798737379666011E-2</v>
      </c>
      <c r="Q106" s="30">
        <v>355.72486600000002</v>
      </c>
      <c r="R106" s="32">
        <v>8.1301628836348269E-2</v>
      </c>
      <c r="S106" s="33">
        <v>344.95388700000001</v>
      </c>
      <c r="T106" s="31">
        <v>0.12215935574406622</v>
      </c>
      <c r="U106" s="30">
        <v>424.26907899999998</v>
      </c>
      <c r="V106" s="32">
        <v>0.1009375464933715</v>
      </c>
      <c r="W106" s="33">
        <v>4.6168000000000001E-2</v>
      </c>
      <c r="X106" s="32">
        <v>0.23184504828431246</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3.091E-3</v>
      </c>
      <c r="H108" s="31">
        <v>3.9830035022168685E-7</v>
      </c>
      <c r="I108" s="30">
        <v>2.3389999999999999E-3</v>
      </c>
      <c r="J108" s="32">
        <v>6.8648982810968564E-7</v>
      </c>
      <c r="K108" s="33">
        <v>1.1689999999999999E-3</v>
      </c>
      <c r="L108" s="31">
        <v>1.3836421691752201E-6</v>
      </c>
      <c r="M108" s="30">
        <v>0</v>
      </c>
      <c r="N108" s="32">
        <v>0</v>
      </c>
      <c r="O108" s="33">
        <v>4.9938000000000003E-2</v>
      </c>
      <c r="P108" s="31">
        <v>2.2992683992353167E-5</v>
      </c>
      <c r="Q108" s="30">
        <v>1.8853000000000002E-2</v>
      </c>
      <c r="R108" s="32">
        <v>4.3088908169036292E-6</v>
      </c>
      <c r="S108" s="33">
        <v>1.6954E-2</v>
      </c>
      <c r="T108" s="31">
        <v>6.0039610954866522E-6</v>
      </c>
      <c r="U108" s="30">
        <v>0.388013</v>
      </c>
      <c r="V108" s="32">
        <v>9.231188923747271E-5</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2.5781999999999999E-2</v>
      </c>
      <c r="H110" s="31">
        <v>3.32221922659836E-6</v>
      </c>
      <c r="I110" s="30">
        <v>1.6916999999999998E-2</v>
      </c>
      <c r="J110" s="32">
        <v>4.9650912450327281E-6</v>
      </c>
      <c r="K110" s="33">
        <v>1.0869E-2</v>
      </c>
      <c r="L110" s="31">
        <v>1.2864676421527349E-5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0.15459600000000001</v>
      </c>
      <c r="H111" s="31">
        <v>1.9920944983135524E-5</v>
      </c>
      <c r="I111" s="30">
        <v>0.11702600000000001</v>
      </c>
      <c r="J111" s="32">
        <v>3.4346797188697764E-5</v>
      </c>
      <c r="K111" s="33">
        <v>5.7327999999999997E-2</v>
      </c>
      <c r="L111" s="31">
        <v>6.7854096043179667E-5</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2.2049999999999999E-3</v>
      </c>
      <c r="H112" s="31">
        <v>2.8413208419243597E-7</v>
      </c>
      <c r="I112" s="30">
        <v>1.5950000000000001E-3</v>
      </c>
      <c r="J112" s="32">
        <v>4.6812795033559157E-7</v>
      </c>
      <c r="K112" s="33">
        <v>6.9200000000000002E-4</v>
      </c>
      <c r="L112" s="31">
        <v>8.1905935078635802E-7</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25.646882071164075</v>
      </c>
      <c r="H114" s="31">
        <v>3.3048081886247016E-3</v>
      </c>
      <c r="I114" s="30">
        <v>25.541979802256037</v>
      </c>
      <c r="J114" s="32">
        <v>7.4964982146352331E-3</v>
      </c>
      <c r="K114" s="33">
        <v>25.499408406487255</v>
      </c>
      <c r="L114" s="31">
        <v>3.018140013707175E-2</v>
      </c>
      <c r="M114" s="30">
        <v>0.32747273170153601</v>
      </c>
      <c r="N114" s="32">
        <v>1.9472098572417534E-3</v>
      </c>
      <c r="O114" s="33">
        <v>159.70184652427895</v>
      </c>
      <c r="P114" s="31">
        <v>7.3530659820738337E-2</v>
      </c>
      <c r="Q114" s="30">
        <v>38.38850223673191</v>
      </c>
      <c r="R114" s="32">
        <v>8.773768883601471E-3</v>
      </c>
      <c r="S114" s="33">
        <v>37.625307176666226</v>
      </c>
      <c r="T114" s="31">
        <v>1.3324341187592233E-2</v>
      </c>
      <c r="U114" s="30">
        <v>381.89770157676224</v>
      </c>
      <c r="V114" s="32">
        <v>9.0857003059174518E-2</v>
      </c>
      <c r="W114" s="33">
        <v>0</v>
      </c>
      <c r="X114" s="32">
        <v>0</v>
      </c>
    </row>
    <row r="115" spans="1:24" x14ac:dyDescent="0.3">
      <c r="A115" s="29"/>
      <c r="B115" s="21"/>
      <c r="C115" s="22"/>
      <c r="D115" s="23" t="s">
        <v>101</v>
      </c>
      <c r="E115" s="23"/>
      <c r="F115" s="23"/>
      <c r="G115" s="30">
        <v>6.7300798869972702</v>
      </c>
      <c r="H115" s="31">
        <v>8.672252267909879E-4</v>
      </c>
      <c r="I115" s="30">
        <v>6.7300798869972702</v>
      </c>
      <c r="J115" s="32">
        <v>1.97525924958923E-3</v>
      </c>
      <c r="K115" s="33">
        <v>6.19167349603749</v>
      </c>
      <c r="L115" s="31">
        <v>7.3285376791120899E-3</v>
      </c>
      <c r="M115" s="30">
        <v>3.6230263391668634E-2</v>
      </c>
      <c r="N115" s="32">
        <v>2.1543145177358074E-4</v>
      </c>
      <c r="O115" s="33">
        <v>98.707838342626644</v>
      </c>
      <c r="P115" s="31">
        <v>4.5447517613446592E-2</v>
      </c>
      <c r="Q115" s="30">
        <v>24.676959585656661</v>
      </c>
      <c r="R115" s="32">
        <v>5.6399684160472058E-3</v>
      </c>
      <c r="S115" s="33">
        <v>24.676959585656661</v>
      </c>
      <c r="T115" s="31">
        <v>8.7389114844390117E-3</v>
      </c>
      <c r="U115" s="30">
        <v>35.893759397318775</v>
      </c>
      <c r="V115" s="32">
        <v>8.5394580640385399E-3</v>
      </c>
      <c r="W115" s="33">
        <v>0</v>
      </c>
      <c r="X115" s="32">
        <v>0</v>
      </c>
    </row>
    <row r="116" spans="1:24" x14ac:dyDescent="0.3">
      <c r="A116" s="29"/>
      <c r="B116" s="21"/>
      <c r="C116" s="22"/>
      <c r="D116" s="23" t="s">
        <v>102</v>
      </c>
      <c r="E116" s="23"/>
      <c r="F116" s="23"/>
      <c r="G116" s="30">
        <v>0.42376999999999998</v>
      </c>
      <c r="H116" s="31">
        <v>5.4606191981056044E-5</v>
      </c>
      <c r="I116" s="30">
        <v>0.42376999999999998</v>
      </c>
      <c r="J116" s="32">
        <v>1.2437528621549442E-4</v>
      </c>
      <c r="K116" s="33">
        <v>0.41976999999999998</v>
      </c>
      <c r="L116" s="31">
        <v>4.968447162999848E-4</v>
      </c>
      <c r="M116" s="30">
        <v>0.34842000000000001</v>
      </c>
      <c r="N116" s="32">
        <v>2.0717659602831275E-3</v>
      </c>
      <c r="O116" s="33">
        <v>6.5007400000000004</v>
      </c>
      <c r="P116" s="31">
        <v>2.9931006555418706E-3</v>
      </c>
      <c r="Q116" s="30">
        <v>4.2940699999999996</v>
      </c>
      <c r="R116" s="32">
        <v>9.8141827773518073E-4</v>
      </c>
      <c r="S116" s="33">
        <v>4.2940699999999996</v>
      </c>
      <c r="T116" s="31">
        <v>1.5206694126044806E-3</v>
      </c>
      <c r="U116" s="30">
        <v>366.98018000000002</v>
      </c>
      <c r="V116" s="32">
        <v>8.7307986403826157E-2</v>
      </c>
      <c r="W116" s="33">
        <v>0</v>
      </c>
      <c r="X116" s="32">
        <v>0</v>
      </c>
    </row>
    <row r="117" spans="1:24" x14ac:dyDescent="0.3">
      <c r="A117" s="29"/>
      <c r="B117" s="21"/>
      <c r="C117" s="22"/>
      <c r="D117" s="23" t="s">
        <v>103</v>
      </c>
      <c r="E117" s="23"/>
      <c r="F117" s="23"/>
      <c r="G117" s="30">
        <v>10.908512249044858</v>
      </c>
      <c r="H117" s="31">
        <v>1.4056500320906269E-3</v>
      </c>
      <c r="I117" s="30">
        <v>10.908512249044858</v>
      </c>
      <c r="J117" s="32">
        <v>3.2016172290633624E-3</v>
      </c>
      <c r="K117" s="33">
        <v>10.035831269121269</v>
      </c>
      <c r="L117" s="31">
        <v>1.1878528098103899E-2</v>
      </c>
      <c r="M117" s="30">
        <v>36.428757949106689</v>
      </c>
      <c r="N117" s="32">
        <v>0.21661173495882163</v>
      </c>
      <c r="O117" s="33">
        <v>239.88905069692581</v>
      </c>
      <c r="P117" s="31">
        <v>0.11045082173695389</v>
      </c>
      <c r="Q117" s="30">
        <v>22.778706547821955</v>
      </c>
      <c r="R117" s="32">
        <v>5.2061188916805064E-3</v>
      </c>
      <c r="S117" s="33">
        <v>22.778706547821955</v>
      </c>
      <c r="T117" s="31">
        <v>8.0666785371375522E-3</v>
      </c>
      <c r="U117" s="30">
        <v>88.511471383916941</v>
      </c>
      <c r="V117" s="32">
        <v>2.1057699465321718E-2</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7760.4752249893945</v>
      </c>
      <c r="H119" s="31">
        <v>1</v>
      </c>
      <c r="I119" s="30">
        <v>3407.1881391755746</v>
      </c>
      <c r="J119" s="32">
        <v>1</v>
      </c>
      <c r="K119" s="33">
        <v>844.87161929795252</v>
      </c>
      <c r="L119" s="31">
        <v>1</v>
      </c>
      <c r="M119" s="30">
        <v>168.17536665791388</v>
      </c>
      <c r="N119" s="32">
        <v>1</v>
      </c>
      <c r="O119" s="33">
        <v>2171.9082477108032</v>
      </c>
      <c r="P119" s="31">
        <v>1</v>
      </c>
      <c r="Q119" s="30">
        <v>4375.371946311644</v>
      </c>
      <c r="R119" s="32">
        <v>1</v>
      </c>
      <c r="S119" s="33">
        <v>2823.802441482308</v>
      </c>
      <c r="T119" s="31">
        <v>1</v>
      </c>
      <c r="U119" s="30">
        <v>4203.2830570917577</v>
      </c>
      <c r="V119" s="32">
        <v>1</v>
      </c>
      <c r="W119" s="33">
        <v>0.19913300000000003</v>
      </c>
      <c r="X119" s="32">
        <v>1</v>
      </c>
    </row>
    <row r="120" spans="1:24" x14ac:dyDescent="0.3">
      <c r="A120" s="29"/>
      <c r="B120" s="14"/>
      <c r="C120" s="15"/>
      <c r="D120" s="48" t="s">
        <v>105</v>
      </c>
      <c r="E120" s="16"/>
      <c r="F120" s="16"/>
      <c r="G120" s="49">
        <v>194.97840040474273</v>
      </c>
      <c r="H120" s="50"/>
      <c r="I120" s="49">
        <v>194.97840040474273</v>
      </c>
      <c r="J120" s="51"/>
      <c r="K120" s="52">
        <v>178.23457440826439</v>
      </c>
      <c r="L120" s="50"/>
      <c r="M120" s="49">
        <v>762.77445159104013</v>
      </c>
      <c r="N120" s="51"/>
      <c r="O120" s="52">
        <v>7862.9418246723471</v>
      </c>
      <c r="P120" s="50"/>
      <c r="Q120" s="49">
        <v>394.84611985673575</v>
      </c>
      <c r="R120" s="51"/>
      <c r="S120" s="52">
        <v>394.84611985673575</v>
      </c>
      <c r="T120" s="50"/>
      <c r="U120" s="49">
        <v>912.2774727542818</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177.75999999999996</v>
      </c>
      <c r="I129" s="59">
        <f>SUM(I6:I61)</f>
        <v>96.127020982391215</v>
      </c>
      <c r="J129" s="59">
        <f>SUM(K6:K61)</f>
        <v>65.721327841845422</v>
      </c>
      <c r="K129" s="59">
        <f>SUM(M6:M61)</f>
        <v>80.664000000000016</v>
      </c>
      <c r="L129" s="59">
        <f>SUM(O6:O61)</f>
        <v>407.233</v>
      </c>
      <c r="M129" s="59">
        <f>SUM(Q6:Q61)</f>
        <v>49.97357158276229</v>
      </c>
      <c r="N129" s="59">
        <f>SUM(S6:S61)</f>
        <v>47.631089761094017</v>
      </c>
      <c r="O129" s="59">
        <f>SUM(U6:U61)</f>
        <v>182.35900000000001</v>
      </c>
      <c r="P129" s="59">
        <f>SUM(W6:W61)</f>
        <v>7.0000000000000001E-3</v>
      </c>
    </row>
    <row r="130" spans="7:16" ht="14.5" x14ac:dyDescent="0.3">
      <c r="G130" s="14" t="s">
        <v>116</v>
      </c>
      <c r="H130" s="59">
        <f>SUM(G91:G112)</f>
        <v>102.73338199999999</v>
      </c>
      <c r="I130" s="59">
        <f>SUM(I91:I112)</f>
        <v>94.836804000000001</v>
      </c>
      <c r="J130" s="59">
        <f>SUM(K91:K112)</f>
        <v>76.483104999999995</v>
      </c>
      <c r="K130" s="59">
        <f>SUM(M91:M112)</f>
        <v>0.97273600000000016</v>
      </c>
      <c r="L130" s="59">
        <f>SUM(O91:O112)</f>
        <v>1096.7066990000001</v>
      </c>
      <c r="M130" s="59">
        <f>SUM(Q91:Q112)</f>
        <v>1102.217924</v>
      </c>
      <c r="N130" s="59">
        <f>SUM(S91:S112)</f>
        <v>1024.8471059999999</v>
      </c>
      <c r="O130" s="59">
        <f>SUM(U91:U112)</f>
        <v>2188.612423</v>
      </c>
      <c r="P130" s="59">
        <f>SUM(W91:W112)</f>
        <v>0.192133</v>
      </c>
    </row>
    <row r="131" spans="7:16" ht="14.5" x14ac:dyDescent="0.3">
      <c r="G131" s="14" t="s">
        <v>117</v>
      </c>
      <c r="H131" s="59">
        <f>SUM(G114:G117)</f>
        <v>43.709244207206197</v>
      </c>
      <c r="I131" s="59">
        <f>SUM(I114:I117)</f>
        <v>43.604341938298163</v>
      </c>
      <c r="J131" s="59">
        <f>SUM(K114:K117)</f>
        <v>42.146683171646011</v>
      </c>
      <c r="K131" s="59">
        <f>SUM(M114:M117)</f>
        <v>37.140880944199893</v>
      </c>
      <c r="L131" s="59">
        <f>SUM(O114:O117)</f>
        <v>504.79947556383138</v>
      </c>
      <c r="M131" s="59">
        <f>SUM(Q114:Q117)</f>
        <v>90.13823837021053</v>
      </c>
      <c r="N131" s="59">
        <f>SUM(S114:S117)</f>
        <v>89.375043310144846</v>
      </c>
      <c r="O131" s="59">
        <f>SUM(U114:U117)</f>
        <v>873.28311235799799</v>
      </c>
      <c r="P131" s="59">
        <f>SUM(W114:W117)</f>
        <v>0</v>
      </c>
    </row>
    <row r="132" spans="7:16" ht="14.5" x14ac:dyDescent="0.3">
      <c r="G132" s="14" t="s">
        <v>118</v>
      </c>
      <c r="H132" s="59">
        <f>SUM(G63:G70)</f>
        <v>66.690612846284822</v>
      </c>
      <c r="I132" s="59">
        <f>SUM(I63:I70)</f>
        <v>63.017927451651992</v>
      </c>
      <c r="J132" s="59">
        <f>SUM(K63:K70)</f>
        <v>43.446501434278368</v>
      </c>
      <c r="K132" s="59">
        <f>SUM(M63:M70)</f>
        <v>7.9916386738940108</v>
      </c>
      <c r="L132" s="59">
        <f>SUM(O63:O70)</f>
        <v>21.065266097194733</v>
      </c>
      <c r="M132" s="59">
        <f>SUM(Q63:Q70)</f>
        <v>1124.4908631825447</v>
      </c>
      <c r="N132" s="59">
        <f>SUM(S63:S70)</f>
        <v>993.02104398454765</v>
      </c>
      <c r="O132" s="59">
        <f>SUM(U63:U70)</f>
        <v>48.041214265540262</v>
      </c>
      <c r="P132" s="59">
        <f>SUM(W63:W70)</f>
        <v>0</v>
      </c>
    </row>
    <row r="133" spans="7:16" ht="14.5" x14ac:dyDescent="0.3">
      <c r="G133" s="14" t="s">
        <v>119</v>
      </c>
      <c r="H133" s="59">
        <f>SUM(G72:G80)</f>
        <v>7084.1945112255435</v>
      </c>
      <c r="I133" s="59">
        <f>SUM(I72:I80)</f>
        <v>2840.7495100900233</v>
      </c>
      <c r="J133" s="59">
        <f>SUM(K72:K80)</f>
        <v>479.19266162849522</v>
      </c>
      <c r="K133" s="59">
        <f>SUM(M72:M80)</f>
        <v>0</v>
      </c>
      <c r="L133" s="59">
        <f>SUM(O72:O80)</f>
        <v>0</v>
      </c>
      <c r="M133" s="59">
        <f>SUM(Q72:Q80)</f>
        <v>554.75159487495443</v>
      </c>
      <c r="N133" s="59">
        <f>SUM(S72:S80)</f>
        <v>554.28286634567849</v>
      </c>
      <c r="O133" s="59">
        <f>SUM(U72:U80)</f>
        <v>0</v>
      </c>
      <c r="P133" s="59">
        <f>SUM(W72:W80)</f>
        <v>0</v>
      </c>
    </row>
    <row r="134" spans="7:16" ht="14.5" x14ac:dyDescent="0.3">
      <c r="G134" s="14" t="s">
        <v>120</v>
      </c>
      <c r="H134" s="59">
        <f>SUM(G84:G86)</f>
        <v>272.51401684614058</v>
      </c>
      <c r="I134" s="59">
        <f>SUM(I84:I86)</f>
        <v>258.11692890952247</v>
      </c>
      <c r="J134" s="59">
        <f>SUM(K84:K86)</f>
        <v>128.25332407237354</v>
      </c>
      <c r="K134" s="59">
        <f>SUM(M84:M86)</f>
        <v>28.685497436429774</v>
      </c>
      <c r="L134" s="59">
        <f>SUM(O84:O86)</f>
        <v>70.282400694348297</v>
      </c>
      <c r="M134" s="59">
        <f>SUM(Q84:Q86)</f>
        <v>117.67327978894879</v>
      </c>
      <c r="N134" s="59">
        <f>SUM(S84:S86)</f>
        <v>71.247015672227022</v>
      </c>
      <c r="O134" s="59">
        <f>SUM(U84:U86)</f>
        <v>819.67498139115116</v>
      </c>
      <c r="P134" s="59">
        <f>SUM(W84:W86)</f>
        <v>0</v>
      </c>
    </row>
    <row r="135" spans="7:16" ht="14.5" x14ac:dyDescent="0.3">
      <c r="G135" s="58" t="s">
        <v>121</v>
      </c>
      <c r="H135" s="59">
        <f>SUM(G81:G82, G87:G88)</f>
        <v>12.873457864218839</v>
      </c>
      <c r="I135" s="59">
        <f>SUM(I81:I82, I87:I88)</f>
        <v>10.735605803687491</v>
      </c>
      <c r="J135" s="59">
        <f>SUM(K81:K82, K87:K88)</f>
        <v>9.6280161493139449</v>
      </c>
      <c r="K135" s="59">
        <f>SUM(M81:M82, M87:M88)</f>
        <v>12.7206136033902</v>
      </c>
      <c r="L135" s="59">
        <f>SUM(O81:O82, O87:O88)</f>
        <v>71.821406355428991</v>
      </c>
      <c r="M135" s="59">
        <f>SUM(Q81:Q82, Q87:Q88)</f>
        <v>1336.1264745122228</v>
      </c>
      <c r="N135" s="59">
        <f>SUM(S81:S82, S87:S88)</f>
        <v>43.398276408615693</v>
      </c>
      <c r="O135" s="59">
        <f>SUM(U81:U82, U87:U88)</f>
        <v>91.312326077067837</v>
      </c>
      <c r="P135" s="59">
        <f>SUM(W81:W82, W87:W88)</f>
        <v>0</v>
      </c>
    </row>
    <row r="136" spans="7:16" ht="14.5" x14ac:dyDescent="0.3">
      <c r="G136" s="60" t="s">
        <v>122</v>
      </c>
      <c r="H136" s="59">
        <f>SUM(H129:H135)</f>
        <v>7760.4752249893936</v>
      </c>
      <c r="I136" s="59">
        <f>SUM(I129:I135)</f>
        <v>3407.1881391755746</v>
      </c>
      <c r="J136" s="59">
        <f>SUM(J129:J135)</f>
        <v>844.87161929795241</v>
      </c>
      <c r="K136" s="59">
        <f t="shared" ref="K136:P136" si="0">SUM(K129:K135)</f>
        <v>168.17536665791391</v>
      </c>
      <c r="L136" s="59">
        <f t="shared" si="0"/>
        <v>2171.9082477108036</v>
      </c>
      <c r="M136" s="59">
        <f t="shared" si="0"/>
        <v>4375.3719463116431</v>
      </c>
      <c r="N136" s="59">
        <f t="shared" si="0"/>
        <v>2823.8024414823076</v>
      </c>
      <c r="O136" s="59">
        <f t="shared" si="0"/>
        <v>4203.2830570917577</v>
      </c>
      <c r="P136" s="59">
        <f t="shared" si="0"/>
        <v>0.199133</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2.2905813735168895E-2</v>
      </c>
      <c r="I140" s="61">
        <f t="shared" ref="I140:M140" si="1">I129/I$136</f>
        <v>2.8213006460409532E-2</v>
      </c>
      <c r="J140" s="61">
        <f t="shared" si="1"/>
        <v>7.7788537738380514E-2</v>
      </c>
      <c r="K140" s="61">
        <f t="shared" si="1"/>
        <v>0.47964218305573214</v>
      </c>
      <c r="L140" s="61">
        <f t="shared" si="1"/>
        <v>0.18750009372137361</v>
      </c>
      <c r="M140" s="61">
        <f t="shared" si="1"/>
        <v>1.1421559628750895E-2</v>
      </c>
      <c r="N140" s="61">
        <f>N129/N$136</f>
        <v>1.6867713215833496E-2</v>
      </c>
      <c r="O140" s="61">
        <f t="shared" ref="O140:P140" si="2">O129/O$136</f>
        <v>4.3384896406708763E-2</v>
      </c>
      <c r="P140" s="61">
        <f t="shared" si="2"/>
        <v>3.5152385591539326E-2</v>
      </c>
    </row>
    <row r="141" spans="7:16" ht="14.5" x14ac:dyDescent="0.3">
      <c r="G141" s="14" t="s">
        <v>116</v>
      </c>
      <c r="H141" s="61">
        <f t="shared" ref="H141:P146" si="3">H130/H$136</f>
        <v>1.3238027185395776E-2</v>
      </c>
      <c r="I141" s="61">
        <f t="shared" si="3"/>
        <v>2.7834331456362528E-2</v>
      </c>
      <c r="J141" s="61">
        <f t="shared" si="3"/>
        <v>9.0526303941365391E-2</v>
      </c>
      <c r="K141" s="61">
        <f t="shared" si="3"/>
        <v>5.7840575545088342E-3</v>
      </c>
      <c r="L141" s="61">
        <f t="shared" si="3"/>
        <v>0.50495075017829671</v>
      </c>
      <c r="M141" s="61">
        <f t="shared" si="3"/>
        <v>0.25191410868032582</v>
      </c>
      <c r="N141" s="61">
        <f t="shared" si="3"/>
        <v>0.36293158860717739</v>
      </c>
      <c r="O141" s="61">
        <f t="shared" si="3"/>
        <v>0.52069118193393715</v>
      </c>
      <c r="P141" s="61">
        <f t="shared" si="3"/>
        <v>0.96484761440846067</v>
      </c>
    </row>
    <row r="142" spans="7:16" ht="14.5" x14ac:dyDescent="0.3">
      <c r="G142" s="14" t="s">
        <v>117</v>
      </c>
      <c r="H142" s="61">
        <f t="shared" si="3"/>
        <v>5.6322896394873723E-3</v>
      </c>
      <c r="I142" s="61">
        <f t="shared" si="3"/>
        <v>1.2797749979503319E-2</v>
      </c>
      <c r="J142" s="61">
        <f t="shared" si="3"/>
        <v>4.9885310630587723E-2</v>
      </c>
      <c r="K142" s="61">
        <f t="shared" si="3"/>
        <v>0.22084614222812005</v>
      </c>
      <c r="L142" s="61">
        <f t="shared" si="3"/>
        <v>0.23242209982668063</v>
      </c>
      <c r="M142" s="61">
        <f t="shared" si="3"/>
        <v>2.060127446906437E-2</v>
      </c>
      <c r="N142" s="61">
        <f t="shared" si="3"/>
        <v>3.1650600621773287E-2</v>
      </c>
      <c r="O142" s="61">
        <f t="shared" si="3"/>
        <v>0.20776214699236092</v>
      </c>
      <c r="P142" s="61">
        <f t="shared" si="3"/>
        <v>0</v>
      </c>
    </row>
    <row r="143" spans="7:16" ht="14.5" x14ac:dyDescent="0.3">
      <c r="G143" s="14" t="s">
        <v>118</v>
      </c>
      <c r="H143" s="61">
        <f t="shared" si="3"/>
        <v>8.5936248635309527E-3</v>
      </c>
      <c r="I143" s="61">
        <f t="shared" si="3"/>
        <v>1.8495581951309629E-2</v>
      </c>
      <c r="J143" s="61">
        <f t="shared" si="3"/>
        <v>5.1423790836269676E-2</v>
      </c>
      <c r="K143" s="61">
        <f t="shared" si="3"/>
        <v>4.7519674448814081E-2</v>
      </c>
      <c r="L143" s="61">
        <f t="shared" si="3"/>
        <v>9.6989668506473857E-3</v>
      </c>
      <c r="M143" s="61">
        <f t="shared" si="3"/>
        <v>0.25700463343018631</v>
      </c>
      <c r="N143" s="61">
        <f t="shared" si="3"/>
        <v>0.35166094815870969</v>
      </c>
      <c r="O143" s="61">
        <f t="shared" si="3"/>
        <v>1.1429450173355652E-2</v>
      </c>
      <c r="P143" s="61">
        <f t="shared" si="3"/>
        <v>0</v>
      </c>
    </row>
    <row r="144" spans="7:16" ht="14.5" x14ac:dyDescent="0.3">
      <c r="G144" s="14" t="s">
        <v>119</v>
      </c>
      <c r="H144" s="61">
        <f t="shared" si="3"/>
        <v>0.91285576022636239</v>
      </c>
      <c r="I144" s="61">
        <f t="shared" si="3"/>
        <v>0.83375187810362283</v>
      </c>
      <c r="J144" s="61">
        <f t="shared" si="3"/>
        <v>0.5671780785188183</v>
      </c>
      <c r="K144" s="61">
        <f t="shared" si="3"/>
        <v>0</v>
      </c>
      <c r="L144" s="61">
        <f t="shared" si="3"/>
        <v>0</v>
      </c>
      <c r="M144" s="61">
        <f t="shared" si="3"/>
        <v>0.12678958536144561</v>
      </c>
      <c r="N144" s="61">
        <f t="shared" si="3"/>
        <v>0.19628953435379742</v>
      </c>
      <c r="O144" s="61">
        <f t="shared" si="3"/>
        <v>0</v>
      </c>
      <c r="P144" s="61">
        <f t="shared" si="3"/>
        <v>0</v>
      </c>
    </row>
    <row r="145" spans="7:16" ht="14.5" x14ac:dyDescent="0.3">
      <c r="G145" s="14" t="s">
        <v>120</v>
      </c>
      <c r="H145" s="61">
        <f t="shared" si="3"/>
        <v>3.5115635182832894E-2</v>
      </c>
      <c r="I145" s="61">
        <f t="shared" si="3"/>
        <v>7.5756582368233447E-2</v>
      </c>
      <c r="J145" s="61">
        <f t="shared" si="3"/>
        <v>0.15180214501576686</v>
      </c>
      <c r="K145" s="61">
        <f t="shared" si="3"/>
        <v>0.17056896028524227</v>
      </c>
      <c r="L145" s="61">
        <f t="shared" si="3"/>
        <v>3.2359746673657194E-2</v>
      </c>
      <c r="M145" s="61">
        <f t="shared" si="3"/>
        <v>2.68944631982991E-2</v>
      </c>
      <c r="N145" s="61">
        <f t="shared" si="3"/>
        <v>2.523087827448265E-2</v>
      </c>
      <c r="O145" s="61">
        <f t="shared" si="3"/>
        <v>0.19500827573536827</v>
      </c>
      <c r="P145" s="61">
        <f t="shared" si="3"/>
        <v>0</v>
      </c>
    </row>
    <row r="146" spans="7:16" ht="14.5" x14ac:dyDescent="0.3">
      <c r="G146" s="58" t="s">
        <v>121</v>
      </c>
      <c r="H146" s="61">
        <f t="shared" si="3"/>
        <v>1.6588491672217707E-3</v>
      </c>
      <c r="I146" s="61">
        <f t="shared" si="3"/>
        <v>3.1508696805586872E-3</v>
      </c>
      <c r="J146" s="61">
        <f t="shared" si="3"/>
        <v>1.1395833318811634E-2</v>
      </c>
      <c r="K146" s="61">
        <f t="shared" si="3"/>
        <v>7.5638982427582532E-2</v>
      </c>
      <c r="L146" s="61">
        <f t="shared" si="3"/>
        <v>3.3068342749344462E-2</v>
      </c>
      <c r="M146" s="61">
        <f t="shared" si="3"/>
        <v>0.30537437523192801</v>
      </c>
      <c r="N146" s="61">
        <f t="shared" si="3"/>
        <v>1.5368736768226072E-2</v>
      </c>
      <c r="O146" s="61">
        <f t="shared" si="3"/>
        <v>2.172404875826912E-2</v>
      </c>
      <c r="P146" s="61">
        <f t="shared" si="3"/>
        <v>0</v>
      </c>
    </row>
    <row r="147" spans="7:16" ht="14.5" x14ac:dyDescent="0.3">
      <c r="G147" s="60" t="s">
        <v>122</v>
      </c>
      <c r="H147" s="61">
        <f>SUM(H140:H146)</f>
        <v>1</v>
      </c>
      <c r="I147" s="61">
        <f t="shared" ref="I147:M147" si="4">SUM(I140:I146)</f>
        <v>1</v>
      </c>
      <c r="J147" s="61">
        <f t="shared" si="4"/>
        <v>1</v>
      </c>
      <c r="K147" s="61">
        <f t="shared" si="4"/>
        <v>0.99999999999999989</v>
      </c>
      <c r="L147" s="61">
        <f t="shared" si="4"/>
        <v>1</v>
      </c>
      <c r="M147" s="61">
        <f t="shared" si="4"/>
        <v>1</v>
      </c>
      <c r="N147" s="61">
        <f>SUM(N140:N146)</f>
        <v>0.99999999999999989</v>
      </c>
      <c r="O147" s="61">
        <f t="shared" ref="O147:P147" si="5">SUM(O140:O146)</f>
        <v>0.99999999999999989</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00D36FB1-2FF2-4E58-92BD-DAEE203903D6}"/>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臺東縣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2025-10-30T07:22:31Z</dcterms:created>
  <dcterms:modified xsi:type="dcterms:W3CDTF">2025-10-30T07:22:31Z</dcterms:modified>
</cp:coreProperties>
</file>