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污染源版細表工作檔-中斷連結PrintOut版.xlsx 2025-10-30 15-22-23\"/>
    </mc:Choice>
  </mc:AlternateContent>
  <xr:revisionPtr revIDLastSave="0" documentId="8_{7891CF4C-B0DC-455F-9407-B2EA29D48E36}" xr6:coauthVersionLast="36" xr6:coauthVersionMax="36" xr10:uidLastSave="{00000000-0000-0000-0000-000000000000}"/>
  <bookViews>
    <workbookView xWindow="0" yWindow="0" windowWidth="15950" windowHeight="5870" xr2:uid="{D66CCD4F-988D-4D0C-B3EC-2446C4F1C168}"/>
  </bookViews>
  <sheets>
    <sheet name="花蓮縣" sheetId="1" r:id="rId1"/>
  </sheets>
  <definedNames>
    <definedName name="_xlnm._FilterDatabase" localSheetId="0" hidden="1">花蓮縣!$A$4:$X$4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46" i="1" l="1"/>
  <c r="J136" i="1"/>
  <c r="J143" i="1" s="1"/>
  <c r="I136" i="1"/>
  <c r="I143" i="1" s="1"/>
  <c r="P135" i="1"/>
  <c r="O135" i="1"/>
  <c r="N135" i="1"/>
  <c r="M135" i="1"/>
  <c r="L135" i="1"/>
  <c r="K135" i="1"/>
  <c r="J135" i="1"/>
  <c r="I135" i="1"/>
  <c r="I146" i="1" s="1"/>
  <c r="H135" i="1"/>
  <c r="H146" i="1" s="1"/>
  <c r="P134" i="1"/>
  <c r="O134" i="1"/>
  <c r="O145" i="1" s="1"/>
  <c r="N134" i="1"/>
  <c r="N145" i="1" s="1"/>
  <c r="M134" i="1"/>
  <c r="L134" i="1"/>
  <c r="K134" i="1"/>
  <c r="K136" i="1" s="1"/>
  <c r="J134" i="1"/>
  <c r="I134" i="1"/>
  <c r="H134" i="1"/>
  <c r="P133" i="1"/>
  <c r="O133" i="1"/>
  <c r="N133" i="1"/>
  <c r="M133" i="1"/>
  <c r="L133" i="1"/>
  <c r="K133" i="1"/>
  <c r="K144" i="1" s="1"/>
  <c r="J133" i="1"/>
  <c r="J144" i="1" s="1"/>
  <c r="I133" i="1"/>
  <c r="I144" i="1" s="1"/>
  <c r="H133" i="1"/>
  <c r="H144" i="1" s="1"/>
  <c r="P132" i="1"/>
  <c r="O132" i="1"/>
  <c r="O143" i="1" s="1"/>
  <c r="N132" i="1"/>
  <c r="N136" i="1" s="1"/>
  <c r="M132" i="1"/>
  <c r="L132" i="1"/>
  <c r="K132" i="1"/>
  <c r="J132" i="1"/>
  <c r="I132" i="1"/>
  <c r="H132" i="1"/>
  <c r="P131" i="1"/>
  <c r="O131" i="1"/>
  <c r="N131" i="1"/>
  <c r="M131" i="1"/>
  <c r="L131" i="1"/>
  <c r="K131" i="1"/>
  <c r="K142" i="1" s="1"/>
  <c r="J131" i="1"/>
  <c r="J142" i="1" s="1"/>
  <c r="I131" i="1"/>
  <c r="I142" i="1" s="1"/>
  <c r="H131" i="1"/>
  <c r="H142" i="1" s="1"/>
  <c r="P130" i="1"/>
  <c r="O130" i="1"/>
  <c r="O136" i="1" s="1"/>
  <c r="N130" i="1"/>
  <c r="M130" i="1"/>
  <c r="L130" i="1"/>
  <c r="K130" i="1"/>
  <c r="J130" i="1"/>
  <c r="I130" i="1"/>
  <c r="H130" i="1"/>
  <c r="P129" i="1"/>
  <c r="O129" i="1"/>
  <c r="O140" i="1" s="1"/>
  <c r="N129" i="1"/>
  <c r="N140" i="1" s="1"/>
  <c r="M129" i="1"/>
  <c r="L129" i="1"/>
  <c r="K129" i="1"/>
  <c r="K140" i="1" s="1"/>
  <c r="J129" i="1"/>
  <c r="J140" i="1" s="1"/>
  <c r="I129" i="1"/>
  <c r="I140" i="1" s="1"/>
  <c r="H129" i="1"/>
  <c r="H136" i="1" s="1"/>
  <c r="K147" i="1" l="1"/>
  <c r="P145" i="1"/>
  <c r="H145" i="1"/>
  <c r="H143" i="1"/>
  <c r="H141" i="1"/>
  <c r="M140" i="1"/>
  <c r="N147" i="1"/>
  <c r="O144" i="1"/>
  <c r="O147" i="1" s="1"/>
  <c r="O146" i="1"/>
  <c r="O142" i="1"/>
  <c r="K141" i="1"/>
  <c r="K143" i="1"/>
  <c r="K146" i="1"/>
  <c r="P141" i="1"/>
  <c r="N141" i="1"/>
  <c r="N144" i="1"/>
  <c r="N142" i="1"/>
  <c r="N146" i="1"/>
  <c r="I141" i="1"/>
  <c r="I147" i="1" s="1"/>
  <c r="L136" i="1"/>
  <c r="I145" i="1"/>
  <c r="H140" i="1"/>
  <c r="H147" i="1" s="1"/>
  <c r="O141" i="1"/>
  <c r="K145" i="1"/>
  <c r="N143" i="1"/>
  <c r="J141" i="1"/>
  <c r="M136" i="1"/>
  <c r="P136" i="1"/>
  <c r="P143" i="1" s="1"/>
  <c r="J145" i="1"/>
  <c r="J147" i="1" s="1"/>
  <c r="L144" i="1" l="1"/>
  <c r="L141" i="1"/>
  <c r="L143" i="1"/>
  <c r="L146" i="1"/>
  <c r="L140" i="1"/>
  <c r="L145" i="1"/>
  <c r="M144" i="1"/>
  <c r="M146" i="1"/>
  <c r="M141" i="1"/>
  <c r="M145" i="1"/>
  <c r="P142" i="1"/>
  <c r="P144" i="1"/>
  <c r="P140" i="1"/>
  <c r="P146" i="1"/>
  <c r="M142" i="1"/>
  <c r="M147" i="1" s="1"/>
  <c r="M143" i="1"/>
  <c r="L142" i="1"/>
  <c r="P147" i="1" l="1"/>
  <c r="L147" i="1"/>
</calcChain>
</file>

<file path=xl/sharedStrings.xml><?xml version="1.0" encoding="utf-8"?>
<sst xmlns="http://schemas.openxmlformats.org/spreadsheetml/2006/main" count="282" uniqueCount="124">
  <si>
    <t>花蓮縣民國112年各污染源行業別排放量分類統計表</t>
  </si>
  <si>
    <r>
      <rPr>
        <sz val="11"/>
        <color theme="1"/>
        <rFont val="新細明體"/>
        <family val="2"/>
      </rPr>
      <t>污</t>
    </r>
    <r>
      <rPr>
        <sz val="11"/>
        <color theme="1"/>
        <rFont val="Times New Roman"/>
        <family val="1"/>
      </rPr>
      <t xml:space="preserve"> </t>
    </r>
    <r>
      <rPr>
        <sz val="11"/>
        <color theme="1"/>
        <rFont val="新細明體"/>
        <family val="2"/>
      </rPr>
      <t>染</t>
    </r>
    <r>
      <rPr>
        <sz val="11"/>
        <color theme="1"/>
        <rFont val="Times New Roman"/>
        <family val="1"/>
      </rPr>
      <t xml:space="preserve"> </t>
    </r>
    <r>
      <rPr>
        <sz val="11"/>
        <color theme="1"/>
        <rFont val="新細明體"/>
        <family val="2"/>
      </rPr>
      <t>源</t>
    </r>
  </si>
  <si>
    <r>
      <rPr>
        <sz val="11"/>
        <color theme="1"/>
        <rFont val="新細明體"/>
        <family val="2"/>
      </rPr>
      <t>種</t>
    </r>
    <r>
      <rPr>
        <sz val="11"/>
        <color theme="1"/>
        <rFont val="Times New Roman"/>
        <family val="1"/>
      </rPr>
      <t xml:space="preserve"> </t>
    </r>
    <r>
      <rPr>
        <sz val="11"/>
        <color theme="1"/>
        <rFont val="新細明體"/>
        <family val="2"/>
      </rPr>
      <t>類</t>
    </r>
  </si>
  <si>
    <t>TSP</t>
  </si>
  <si>
    <r>
      <t>PM</t>
    </r>
    <r>
      <rPr>
        <vertAlign val="subscript"/>
        <sz val="11"/>
        <color theme="1"/>
        <rFont val="Times New Roman"/>
        <family val="1"/>
      </rPr>
      <t>10</t>
    </r>
    <phoneticPr fontId="12" type="noConversion"/>
  </si>
  <si>
    <r>
      <t>PM</t>
    </r>
    <r>
      <rPr>
        <vertAlign val="subscript"/>
        <sz val="11"/>
        <color theme="1"/>
        <rFont val="Times New Roman"/>
        <family val="1"/>
      </rPr>
      <t>2.5</t>
    </r>
    <phoneticPr fontId="12" type="noConversion"/>
  </si>
  <si>
    <r>
      <t>SO</t>
    </r>
    <r>
      <rPr>
        <vertAlign val="subscript"/>
        <sz val="11"/>
        <color theme="1"/>
        <rFont val="Times New Roman"/>
        <family val="1"/>
      </rPr>
      <t>X</t>
    </r>
    <phoneticPr fontId="12" type="noConversion"/>
  </si>
  <si>
    <r>
      <t>NO</t>
    </r>
    <r>
      <rPr>
        <vertAlign val="subscript"/>
        <sz val="11"/>
        <color theme="1"/>
        <rFont val="Times New Roman"/>
        <family val="1"/>
      </rPr>
      <t>X</t>
    </r>
    <phoneticPr fontId="12" type="noConversion"/>
  </si>
  <si>
    <t>THC</t>
  </si>
  <si>
    <t>NMHC</t>
  </si>
  <si>
    <t>CO</t>
  </si>
  <si>
    <t>Pb</t>
  </si>
  <si>
    <r>
      <rPr>
        <sz val="11"/>
        <color theme="1"/>
        <rFont val="新細明體"/>
        <family val="2"/>
      </rPr>
      <t>公噸／年</t>
    </r>
  </si>
  <si>
    <r>
      <rPr>
        <sz val="11"/>
        <color theme="1"/>
        <rFont val="新細明體"/>
        <family val="2"/>
      </rPr>
      <t>百分比</t>
    </r>
  </si>
  <si>
    <t>固定污染源</t>
  </si>
  <si>
    <t>工  業</t>
  </si>
  <si>
    <t>電力業</t>
  </si>
  <si>
    <t>-</t>
  </si>
  <si>
    <t>燃燒</t>
  </si>
  <si>
    <t>無法分類</t>
  </si>
  <si>
    <t>石油煉製業</t>
  </si>
  <si>
    <t>化學材料製造業</t>
  </si>
  <si>
    <t>逸散</t>
  </si>
  <si>
    <t>化學製品製造業</t>
  </si>
  <si>
    <t>鋼鐵基本工業</t>
  </si>
  <si>
    <t>水泥及預拌混凝土</t>
  </si>
  <si>
    <t>造紙及印刷出版業</t>
  </si>
  <si>
    <t>玻璃業</t>
  </si>
  <si>
    <t>磚窯及耐火材料業</t>
  </si>
  <si>
    <t>陶瓷業</t>
  </si>
  <si>
    <t>木竹業</t>
  </si>
  <si>
    <t>食品業</t>
  </si>
  <si>
    <t>皮革毛皮及製品業</t>
  </si>
  <si>
    <t>紡織業</t>
  </si>
  <si>
    <t>金屬製品製造業</t>
  </si>
  <si>
    <t>非鐵金屬基本工業</t>
  </si>
  <si>
    <t>礦業及土石採取業</t>
  </si>
  <si>
    <t>塑膠製品製造業</t>
  </si>
  <si>
    <t>橡膠製品製造業</t>
  </si>
  <si>
    <t>電子器材製造業</t>
  </si>
  <si>
    <t>運輸工具製修業</t>
  </si>
  <si>
    <t>印刷電路板製造業</t>
  </si>
  <si>
    <t>製鞋業(面源)</t>
  </si>
  <si>
    <t>製藥業(面源)</t>
  </si>
  <si>
    <t>印刷業(面源)</t>
  </si>
  <si>
    <t>倉儲業</t>
  </si>
  <si>
    <t>其他工業表面塗裝</t>
  </si>
  <si>
    <t>其他溶劑使用</t>
  </si>
  <si>
    <t>其他</t>
  </si>
  <si>
    <t>商  業</t>
  </si>
  <si>
    <t>一般消費</t>
  </si>
  <si>
    <t>汽車保養</t>
  </si>
  <si>
    <t>加油站</t>
  </si>
  <si>
    <t>乾洗業(面源)</t>
  </si>
  <si>
    <t>餐飲業</t>
  </si>
  <si>
    <t>餐飲業(油煙)</t>
  </si>
  <si>
    <t>旅館業</t>
  </si>
  <si>
    <t>營建等</t>
  </si>
  <si>
    <t>建築/施工</t>
  </si>
  <si>
    <t>道路瀝青舖設</t>
  </si>
  <si>
    <t>建塗-油性塗料</t>
  </si>
  <si>
    <t>建塗-水性塗料</t>
  </si>
  <si>
    <t>車輛行駛揚塵(鋪)</t>
  </si>
  <si>
    <t>車輛行駛揚塵(未鋪)</t>
  </si>
  <si>
    <t>礦場</t>
  </si>
  <si>
    <t>農業操作</t>
  </si>
  <si>
    <t>裸露地表</t>
  </si>
  <si>
    <t>住宅</t>
  </si>
  <si>
    <t>焚化爐</t>
  </si>
  <si>
    <t>露天燃燒</t>
  </si>
  <si>
    <t>農業露天燃燒-水田</t>
  </si>
  <si>
    <t>農業露天燃燒-蔗田</t>
  </si>
  <si>
    <t>農業露天燃燒-果園</t>
  </si>
  <si>
    <t>垃圾場逸散</t>
  </si>
  <si>
    <t>移動污染源</t>
  </si>
  <si>
    <t>公路運輸</t>
  </si>
  <si>
    <t>1.汽油車</t>
  </si>
  <si>
    <t>自用汽油小客車</t>
  </si>
  <si>
    <t>營業汽油小客車</t>
  </si>
  <si>
    <t>油電小客車</t>
  </si>
  <si>
    <t>汽油小貨車</t>
  </si>
  <si>
    <t>汽油特種車</t>
  </si>
  <si>
    <t>2.柴油車</t>
  </si>
  <si>
    <t>柴油小客車</t>
  </si>
  <si>
    <t>柴油小貨車</t>
  </si>
  <si>
    <t>柴油市區公車</t>
  </si>
  <si>
    <t>柴油公路客運</t>
  </si>
  <si>
    <t>其他大客車</t>
  </si>
  <si>
    <t>大貨車</t>
  </si>
  <si>
    <t>柴油特種車</t>
  </si>
  <si>
    <t>3.汽油機車</t>
  </si>
  <si>
    <t>二行程機車</t>
  </si>
  <si>
    <t>四行程機車</t>
  </si>
  <si>
    <t>4.清潔燃料車輛</t>
  </si>
  <si>
    <t>油氣雙燃料車(LPG)</t>
  </si>
  <si>
    <t>5.電動車</t>
  </si>
  <si>
    <t>電動小客車</t>
  </si>
  <si>
    <t>電動機車</t>
  </si>
  <si>
    <t>電動市區公車</t>
  </si>
  <si>
    <t>非公路運輸</t>
  </si>
  <si>
    <t>農業機械/施工機具</t>
  </si>
  <si>
    <t>火  車</t>
  </si>
  <si>
    <t>航空器</t>
  </si>
  <si>
    <t>船舶-港區內</t>
  </si>
  <si>
    <r>
      <rPr>
        <sz val="11"/>
        <color theme="1"/>
        <rFont val="新細明體"/>
        <family val="2"/>
      </rPr>
      <t>總排放量</t>
    </r>
  </si>
  <si>
    <t>船舶領海內(不含港區內)</t>
  </si>
  <si>
    <t>註："船舶領海內(不含港區內)"範疇為根據內政部國土管理署「國土計畫之直轄市縣市海域管轄範圍」，僅條列，不納入各縣市行業別統計總量</t>
  </si>
  <si>
    <t xml:space="preserve">       分類定義如"TEDS13污染源版排放量統計對照表"，列管公私場所行業別依據為固定源資料庫中登載各公私場所行業別並經縣市確認/修正後認列</t>
  </si>
  <si>
    <t xml:space="preserve">       懸浮微粒排放部分係僅考量原生性排放，未納入衍生性</t>
  </si>
  <si>
    <t>[TEDS13.0] 20251030v1</t>
  </si>
  <si>
    <r>
      <t>PM</t>
    </r>
    <r>
      <rPr>
        <vertAlign val="subscript"/>
        <sz val="11"/>
        <color rgb="FF000000"/>
        <rFont val="Times New Roman"/>
        <family val="1"/>
      </rPr>
      <t>10</t>
    </r>
    <phoneticPr fontId="12" type="noConversion"/>
  </si>
  <si>
    <r>
      <t>PM</t>
    </r>
    <r>
      <rPr>
        <vertAlign val="subscript"/>
        <sz val="11"/>
        <color rgb="FF000000"/>
        <rFont val="Times New Roman"/>
        <family val="1"/>
      </rPr>
      <t>2.5</t>
    </r>
    <phoneticPr fontId="12" type="noConversion"/>
  </si>
  <si>
    <r>
      <t>NO</t>
    </r>
    <r>
      <rPr>
        <vertAlign val="subscript"/>
        <sz val="11"/>
        <color rgb="FF000000"/>
        <rFont val="Times New Roman"/>
        <family val="1"/>
      </rPr>
      <t>X</t>
    </r>
    <phoneticPr fontId="12" type="noConversion"/>
  </si>
  <si>
    <t>THC</t>
    <phoneticPr fontId="12" type="noConversion"/>
  </si>
  <si>
    <t>MT/yr</t>
  </si>
  <si>
    <r>
      <rPr>
        <sz val="11"/>
        <color rgb="FF000000"/>
        <rFont val="細明體"/>
        <family val="3"/>
        <charset val="136"/>
      </rPr>
      <t>工業</t>
    </r>
  </si>
  <si>
    <r>
      <rPr>
        <sz val="11"/>
        <color theme="1"/>
        <rFont val="新細明體"/>
        <family val="2"/>
      </rPr>
      <t>車輛</t>
    </r>
  </si>
  <si>
    <r>
      <rPr>
        <sz val="11"/>
        <color theme="1"/>
        <rFont val="新細明體"/>
        <family val="2"/>
      </rPr>
      <t>非公路運輸</t>
    </r>
  </si>
  <si>
    <r>
      <rPr>
        <sz val="11"/>
        <color theme="1"/>
        <rFont val="新細明體"/>
        <family val="2"/>
      </rPr>
      <t>商業</t>
    </r>
  </si>
  <si>
    <r>
      <rPr>
        <sz val="11"/>
        <color theme="1"/>
        <rFont val="新細明體"/>
        <family val="2"/>
      </rPr>
      <t>營建</t>
    </r>
    <r>
      <rPr>
        <sz val="11"/>
        <color theme="1"/>
        <rFont val="Times New Roman"/>
        <family val="1"/>
      </rPr>
      <t>/</t>
    </r>
    <r>
      <rPr>
        <sz val="11"/>
        <color theme="1"/>
        <rFont val="新細明體"/>
        <family val="2"/>
      </rPr>
      <t>道路揚塵</t>
    </r>
  </si>
  <si>
    <r>
      <rPr>
        <sz val="11"/>
        <color theme="1"/>
        <rFont val="新細明體"/>
        <family val="2"/>
      </rPr>
      <t>露天燃燒</t>
    </r>
  </si>
  <si>
    <r>
      <rPr>
        <sz val="11"/>
        <color rgb="FF000000"/>
        <rFont val="細明體"/>
        <family val="3"/>
        <charset val="136"/>
      </rPr>
      <t>其他</t>
    </r>
  </si>
  <si>
    <r>
      <rPr>
        <sz val="11"/>
        <color rgb="FF000000"/>
        <rFont val="細明體"/>
        <family val="3"/>
        <charset val="136"/>
      </rPr>
      <t>總排放量</t>
    </r>
  </si>
  <si>
    <t>%</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</si>
</sst>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7" x14ac:knownFonts="1">
    <font>
      <sz val="11"/>
      <color theme="1"/>
      <name val="新細明體"/>
      <family val="2"/>
      <scheme val="minor"/>
    </font>
    <font>
      <sz val="12"/>
      <color theme="1"/>
      <name val="新細明體"/>
      <family val="2"/>
      <scheme val="minor"/>
    </font>
    <font>
      <sz val="8"/>
      <name val="Times New Roman"/>
      <family val="1"/>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sz val="12"/>
      <color rgb="FF000000"/>
      <name val="新細明體"/>
      <family val="1"/>
      <charset val="136"/>
    </font>
    <font>
      <b/>
      <sz val="11"/>
      <color rgb="FF000000"/>
      <name val="Times New Roman"/>
      <family val="1"/>
    </font>
    <font>
      <b/>
      <sz val="11"/>
      <color theme="1"/>
      <name val="Times New Roman"/>
      <family val="1"/>
    </font>
    <font>
      <sz val="11"/>
      <color theme="1"/>
      <name val="新細明體"/>
      <family val="2"/>
    </font>
    <font>
      <vertAlign val="subscript"/>
      <sz val="11"/>
      <color theme="1"/>
      <name val="Times New Roman"/>
      <family val="1"/>
    </font>
    <font>
      <sz val="9"/>
      <name val="新細明體"/>
      <family val="3"/>
      <charset val="136"/>
      <scheme val="minor"/>
    </font>
    <font>
      <sz val="6"/>
      <color theme="1"/>
      <name val="Times New Roman"/>
      <family val="1"/>
    </font>
    <font>
      <sz val="11"/>
      <color rgb="FF000000"/>
      <name val="Times New Roman"/>
      <family val="1"/>
    </font>
    <font>
      <vertAlign val="subscript"/>
      <sz val="11"/>
      <color rgb="FF000000"/>
      <name val="Times New Roman"/>
      <family val="1"/>
    </font>
    <font>
      <sz val="11"/>
      <color rgb="FF000000"/>
      <name val="細明體"/>
      <family val="3"/>
      <charset val="136"/>
    </font>
  </fonts>
  <fills count="2">
    <fill>
      <patternFill patternType="none"/>
    </fill>
    <fill>
      <patternFill patternType="gray125"/>
    </fill>
  </fills>
  <borders count="15">
    <border>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style="thin">
        <color rgb="FF000000"/>
      </top>
      <bottom/>
      <diagonal/>
    </border>
    <border>
      <left/>
      <right style="thin">
        <color rgb="FF000000"/>
      </right>
      <top/>
      <bottom/>
      <diagonal/>
    </border>
    <border>
      <left style="thin">
        <color rgb="FF000000"/>
      </left>
      <right/>
      <top style="thin">
        <color auto="1"/>
      </top>
      <bottom/>
      <diagonal/>
    </border>
    <border>
      <left/>
      <right/>
      <top style="thin">
        <color auto="1"/>
      </top>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9" fontId="4" fillId="0" borderId="0" applyFont="0" applyFill="0" applyBorder="0" applyAlignment="0" applyProtection="0">
      <alignment vertical="center"/>
    </xf>
    <xf numFmtId="0" fontId="1" fillId="0" borderId="0"/>
    <xf numFmtId="0" fontId="7" fillId="0" borderId="0" applyNumberFormat="0" applyFont="0" applyBorder="0" applyProtection="0">
      <alignment vertical="center"/>
    </xf>
    <xf numFmtId="0" fontId="4" fillId="0" borderId="0"/>
  </cellStyleXfs>
  <cellXfs count="62">
    <xf numFmtId="0" fontId="0" fillId="0" borderId="0" xfId="0"/>
    <xf numFmtId="0" fontId="2" fillId="0" borderId="0" xfId="2" applyFont="1" applyFill="1" applyAlignment="1">
      <alignment vertical="center"/>
    </xf>
    <xf numFmtId="0" fontId="5" fillId="0" borderId="0" xfId="0" applyFont="1"/>
    <xf numFmtId="0" fontId="5" fillId="0" borderId="0" xfId="0" applyFont="1" applyBorder="1" applyAlignment="1">
      <alignment vertical="center"/>
    </xf>
    <xf numFmtId="0" fontId="6" fillId="0" borderId="0" xfId="0" applyFont="1"/>
    <xf numFmtId="0" fontId="8" fillId="0" borderId="0" xfId="3" applyFont="1" applyFill="1" applyAlignment="1">
      <alignment vertical="top"/>
    </xf>
    <xf numFmtId="0" fontId="9" fillId="0" borderId="1" xfId="2" applyFont="1" applyBorder="1" applyAlignment="1">
      <alignment vertical="center"/>
    </xf>
    <xf numFmtId="0" fontId="9" fillId="0" borderId="2" xfId="2" applyFont="1" applyBorder="1" applyAlignment="1">
      <alignment vertical="center"/>
    </xf>
    <xf numFmtId="0" fontId="6" fillId="0" borderId="3" xfId="4" applyFont="1" applyFill="1" applyBorder="1" applyAlignment="1">
      <alignment vertical="top"/>
    </xf>
    <xf numFmtId="0" fontId="6" fillId="0" borderId="4" xfId="4" applyFont="1" applyFill="1" applyBorder="1" applyAlignment="1">
      <alignment vertical="center"/>
    </xf>
    <xf numFmtId="0" fontId="6" fillId="0" borderId="4" xfId="4" applyFont="1" applyFill="1" applyBorder="1" applyAlignment="1">
      <alignment vertical="top"/>
    </xf>
    <xf numFmtId="0" fontId="6" fillId="0" borderId="1" xfId="4" applyFont="1" applyFill="1" applyBorder="1" applyAlignment="1">
      <alignment horizontal="center" vertical="center"/>
    </xf>
    <xf numFmtId="0" fontId="6" fillId="0" borderId="5" xfId="4" applyFont="1" applyFill="1" applyBorder="1" applyAlignment="1">
      <alignment horizontal="center" vertical="center"/>
    </xf>
    <xf numFmtId="0" fontId="6" fillId="0" borderId="2" xfId="4" applyFont="1" applyFill="1" applyBorder="1" applyAlignment="1">
      <alignment horizontal="center" vertical="center"/>
    </xf>
    <xf numFmtId="0" fontId="6" fillId="0" borderId="6" xfId="4" applyFont="1" applyFill="1" applyBorder="1" applyAlignment="1">
      <alignment vertical="top"/>
    </xf>
    <xf numFmtId="0" fontId="6" fillId="0" borderId="7" xfId="4" applyFont="1" applyFill="1" applyBorder="1" applyAlignment="1">
      <alignment vertical="center"/>
    </xf>
    <xf numFmtId="0" fontId="6" fillId="0" borderId="7" xfId="4" applyFont="1" applyFill="1" applyBorder="1" applyAlignment="1">
      <alignment vertical="top"/>
    </xf>
    <xf numFmtId="0" fontId="6" fillId="0" borderId="6" xfId="4" applyFont="1" applyFill="1" applyBorder="1" applyAlignment="1">
      <alignment horizontal="center" vertical="top"/>
    </xf>
    <xf numFmtId="0" fontId="6" fillId="0" borderId="8" xfId="4" applyFont="1" applyFill="1" applyBorder="1" applyAlignment="1">
      <alignment horizontal="center" vertical="top"/>
    </xf>
    <xf numFmtId="0" fontId="6" fillId="0" borderId="7" xfId="4" applyFont="1" applyFill="1" applyBorder="1" applyAlignment="1">
      <alignment horizontal="center" vertical="top"/>
    </xf>
    <xf numFmtId="0" fontId="13" fillId="0" borderId="0" xfId="0" applyFont="1"/>
    <xf numFmtId="0" fontId="6" fillId="0" borderId="9" xfId="4" applyFont="1" applyFill="1" applyBorder="1" applyAlignment="1">
      <alignment vertical="top"/>
    </xf>
    <xf numFmtId="0" fontId="6" fillId="0" borderId="0" xfId="4" applyFont="1" applyFill="1" applyBorder="1" applyAlignment="1"/>
    <xf numFmtId="0" fontId="6" fillId="0" borderId="0" xfId="4" applyFont="1" applyFill="1" applyBorder="1" applyAlignment="1">
      <alignment vertical="top"/>
    </xf>
    <xf numFmtId="0" fontId="6" fillId="0" borderId="9" xfId="0" applyFont="1" applyBorder="1"/>
    <xf numFmtId="0" fontId="6" fillId="0" borderId="0" xfId="0" applyFont="1" applyBorder="1"/>
    <xf numFmtId="0" fontId="6" fillId="0" borderId="3" xfId="0" applyFont="1" applyBorder="1"/>
    <xf numFmtId="0" fontId="6" fillId="0" borderId="10" xfId="0" applyFont="1" applyBorder="1"/>
    <xf numFmtId="0" fontId="6" fillId="0" borderId="11" xfId="0" applyFont="1" applyBorder="1"/>
    <xf numFmtId="0" fontId="13" fillId="0" borderId="0" xfId="2" applyFont="1" applyAlignment="1">
      <alignment vertical="center"/>
    </xf>
    <xf numFmtId="176" fontId="6" fillId="0" borderId="9" xfId="0" applyNumberFormat="1" applyFont="1" applyBorder="1"/>
    <xf numFmtId="10" fontId="6" fillId="0" borderId="0" xfId="1" applyNumberFormat="1" applyFont="1" applyBorder="1" applyAlignment="1"/>
    <xf numFmtId="10" fontId="6" fillId="0" borderId="11" xfId="1" applyNumberFormat="1" applyFont="1" applyBorder="1" applyAlignment="1"/>
    <xf numFmtId="176" fontId="6" fillId="0" borderId="0" xfId="0" applyNumberFormat="1" applyFont="1" applyBorder="1"/>
    <xf numFmtId="0" fontId="6" fillId="0" borderId="9" xfId="2" applyFont="1" applyBorder="1" applyAlignment="1">
      <alignment vertical="top"/>
    </xf>
    <xf numFmtId="0" fontId="6" fillId="0" borderId="0" xfId="2" applyFont="1" applyBorder="1" applyAlignment="1"/>
    <xf numFmtId="0" fontId="6" fillId="0" borderId="12" xfId="4" applyFont="1" applyFill="1" applyBorder="1" applyAlignment="1">
      <alignment vertical="top"/>
    </xf>
    <xf numFmtId="0" fontId="6" fillId="0" borderId="13" xfId="4" applyFont="1" applyFill="1" applyBorder="1" applyAlignment="1"/>
    <xf numFmtId="0" fontId="6" fillId="0" borderId="13" xfId="4" applyFont="1" applyFill="1" applyBorder="1" applyAlignment="1">
      <alignment vertical="top"/>
    </xf>
    <xf numFmtId="176" fontId="6" fillId="0" borderId="3" xfId="0" applyNumberFormat="1" applyFont="1" applyBorder="1"/>
    <xf numFmtId="10" fontId="6" fillId="0" borderId="4" xfId="1" applyNumberFormat="1" applyFont="1" applyBorder="1" applyAlignment="1"/>
    <xf numFmtId="10" fontId="6" fillId="0" borderId="10" xfId="1" applyNumberFormat="1" applyFont="1" applyBorder="1" applyAlignment="1"/>
    <xf numFmtId="176" fontId="6" fillId="0" borderId="4" xfId="0" applyNumberFormat="1" applyFont="1" applyBorder="1"/>
    <xf numFmtId="0" fontId="6" fillId="0" borderId="0" xfId="2" applyFont="1" applyBorder="1" applyAlignment="1">
      <alignment vertical="top"/>
    </xf>
    <xf numFmtId="176" fontId="6" fillId="0" borderId="1" xfId="0" applyNumberFormat="1" applyFont="1" applyBorder="1"/>
    <xf numFmtId="10" fontId="6" fillId="0" borderId="2" xfId="1" applyNumberFormat="1" applyFont="1" applyBorder="1" applyAlignment="1"/>
    <xf numFmtId="10" fontId="6" fillId="0" borderId="5" xfId="1" applyNumberFormat="1" applyFont="1" applyBorder="1" applyAlignment="1"/>
    <xf numFmtId="176" fontId="6" fillId="0" borderId="2" xfId="0" applyNumberFormat="1" applyFont="1" applyBorder="1"/>
    <xf numFmtId="0" fontId="6" fillId="0" borderId="7" xfId="2" applyFont="1" applyBorder="1" applyAlignment="1">
      <alignment vertical="top"/>
    </xf>
    <xf numFmtId="176" fontId="6" fillId="0" borderId="6" xfId="0" applyNumberFormat="1" applyFont="1" applyBorder="1"/>
    <xf numFmtId="10" fontId="6" fillId="0" borderId="7" xfId="1" applyNumberFormat="1" applyFont="1" applyBorder="1" applyAlignment="1"/>
    <xf numFmtId="10" fontId="6" fillId="0" borderId="8" xfId="1" applyNumberFormat="1" applyFont="1" applyBorder="1" applyAlignment="1"/>
    <xf numFmtId="176" fontId="6" fillId="0" borderId="7" xfId="0" applyNumberFormat="1" applyFont="1" applyBorder="1"/>
    <xf numFmtId="0" fontId="6" fillId="0" borderId="0" xfId="0" applyFont="1" applyAlignment="1">
      <alignment horizontal="center"/>
    </xf>
    <xf numFmtId="0" fontId="6" fillId="0" borderId="14" xfId="4" applyFont="1" applyFill="1" applyBorder="1" applyAlignment="1">
      <alignment vertical="center"/>
    </xf>
    <xf numFmtId="0" fontId="6" fillId="0" borderId="14" xfId="4" applyFont="1" applyFill="1" applyBorder="1" applyAlignment="1">
      <alignment horizontal="center" vertical="center"/>
    </xf>
    <xf numFmtId="0" fontId="14" fillId="0" borderId="14" xfId="4" applyFont="1" applyFill="1" applyBorder="1" applyAlignment="1">
      <alignment horizontal="center" vertical="center"/>
    </xf>
    <xf numFmtId="0" fontId="6" fillId="0" borderId="14" xfId="4" applyFont="1" applyFill="1" applyBorder="1" applyAlignment="1">
      <alignment vertical="top"/>
    </xf>
    <xf numFmtId="0" fontId="14" fillId="0" borderId="6" xfId="4" applyFont="1" applyFill="1" applyBorder="1" applyAlignment="1">
      <alignment vertical="top"/>
    </xf>
    <xf numFmtId="176" fontId="6" fillId="0" borderId="14" xfId="4" applyNumberFormat="1" applyFont="1" applyFill="1" applyBorder="1" applyAlignment="1">
      <alignment vertical="center"/>
    </xf>
    <xf numFmtId="0" fontId="14" fillId="0" borderId="14" xfId="4" applyFont="1" applyFill="1" applyBorder="1" applyAlignment="1">
      <alignment vertical="top"/>
    </xf>
    <xf numFmtId="10" fontId="6" fillId="0" borderId="14" xfId="4" applyNumberFormat="1" applyFont="1" applyFill="1" applyBorder="1" applyAlignment="1">
      <alignment vertical="center"/>
    </xf>
  </cellXfs>
  <cellStyles count="5">
    <cellStyle name="一般" xfId="0" builtinId="0"/>
    <cellStyle name="一般 2" xfId="2" xr:uid="{12ECBED8-8B9E-48AB-A0D8-D27221308D0E}"/>
    <cellStyle name="一般 2 2" xfId="4" xr:uid="{82296BF6-5DDE-4843-AA2C-4E9E063B514D}"/>
    <cellStyle name="一般 2 5" xfId="3" xr:uid="{6651933E-9A91-49A9-8DAE-3E1034030109}"/>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955E57-18C8-480B-84BA-2CF2C1BE0DAA}">
  <sheetPr codeName="工作表28"/>
  <dimension ref="A1:X147"/>
  <sheetViews>
    <sheetView tabSelected="1" zoomScaleNormal="100" workbookViewId="0">
      <pane xSplit="6" ySplit="4" topLeftCell="G5" activePane="bottomRight" state="frozen"/>
      <selection pane="topRight" activeCell="G1" sqref="G1"/>
      <selection pane="bottomLeft" activeCell="A5" sqref="A5"/>
      <selection pane="bottomRight"/>
    </sheetView>
  </sheetViews>
  <sheetFormatPr defaultRowHeight="14" x14ac:dyDescent="0.3"/>
  <cols>
    <col min="1" max="1" width="4.19921875" style="4" customWidth="1"/>
    <col min="2" max="2" width="12.59765625" style="4" bestFit="1" customWidth="1"/>
    <col min="3" max="3" width="5.69921875" style="4" customWidth="1"/>
    <col min="4" max="4" width="26.09765625" style="4" bestFit="1" customWidth="1"/>
    <col min="5" max="5" width="3.69921875" style="4" customWidth="1"/>
    <col min="6" max="6" width="11.5" style="4" customWidth="1"/>
    <col min="7" max="7" width="15.69921875" style="4" bestFit="1" customWidth="1"/>
    <col min="8" max="9" width="12.09765625" style="4" bestFit="1" customWidth="1"/>
    <col min="10" max="11" width="10.8984375" style="4" bestFit="1" customWidth="1"/>
    <col min="12" max="15" width="12.09765625" style="4" bestFit="1" customWidth="1"/>
    <col min="16" max="16" width="9.296875" style="4" bestFit="1" customWidth="1"/>
    <col min="17" max="17" width="12.09765625" style="4" bestFit="1" customWidth="1"/>
    <col min="18" max="18" width="9.296875" style="4" bestFit="1" customWidth="1"/>
    <col min="19" max="19" width="12.09765625" style="4" bestFit="1" customWidth="1"/>
    <col min="20" max="20" width="9.296875" style="4" bestFit="1" customWidth="1"/>
    <col min="21" max="21" width="12.09765625" style="4" bestFit="1" customWidth="1"/>
    <col min="22" max="22" width="9.296875" style="4" bestFit="1" customWidth="1"/>
    <col min="23" max="23" width="10.19921875" style="4" bestFit="1" customWidth="1"/>
    <col min="24" max="24" width="9.296875" style="4" bestFit="1" customWidth="1"/>
    <col min="25" max="16384" width="8.796875" style="4"/>
  </cols>
  <sheetData>
    <row r="1" spans="1:24" s="2" customFormat="1" ht="10.5" x14ac:dyDescent="0.25">
      <c r="A1" s="1"/>
      <c r="G1" s="3"/>
      <c r="H1" s="3"/>
      <c r="I1" s="3"/>
      <c r="J1" s="3"/>
      <c r="K1" s="3"/>
      <c r="L1" s="3"/>
      <c r="M1" s="3"/>
      <c r="N1" s="3"/>
      <c r="O1" s="3"/>
      <c r="P1" s="3"/>
      <c r="Q1" s="3"/>
      <c r="R1" s="3"/>
      <c r="S1" s="3"/>
      <c r="T1" s="3"/>
      <c r="U1" s="3"/>
      <c r="V1" s="3"/>
      <c r="W1" s="3"/>
      <c r="X1" s="3"/>
    </row>
    <row r="2" spans="1:24" x14ac:dyDescent="0.3">
      <c r="B2" s="5" t="s">
        <v>0</v>
      </c>
      <c r="G2" s="6"/>
      <c r="H2" s="7"/>
      <c r="I2" s="7"/>
      <c r="J2" s="7"/>
      <c r="K2" s="7"/>
      <c r="L2" s="7"/>
      <c r="M2" s="7"/>
      <c r="N2" s="7"/>
      <c r="O2" s="7"/>
      <c r="P2" s="7"/>
      <c r="Q2" s="7"/>
      <c r="R2" s="7"/>
      <c r="S2" s="7"/>
      <c r="T2" s="7"/>
      <c r="U2" s="7"/>
      <c r="V2" s="7"/>
      <c r="W2" s="7"/>
      <c r="X2" s="7"/>
    </row>
    <row r="3" spans="1:24" ht="17" x14ac:dyDescent="0.3">
      <c r="B3" s="8" t="s">
        <v>1</v>
      </c>
      <c r="C3" s="9"/>
      <c r="D3" s="10" t="s">
        <v>2</v>
      </c>
      <c r="E3" s="10"/>
      <c r="F3" s="10"/>
      <c r="G3" s="11" t="s">
        <v>3</v>
      </c>
      <c r="H3" s="12"/>
      <c r="I3" s="13" t="s">
        <v>4</v>
      </c>
      <c r="J3" s="13"/>
      <c r="K3" s="11" t="s">
        <v>5</v>
      </c>
      <c r="L3" s="12"/>
      <c r="M3" s="13" t="s">
        <v>6</v>
      </c>
      <c r="N3" s="13"/>
      <c r="O3" s="11" t="s">
        <v>7</v>
      </c>
      <c r="P3" s="12"/>
      <c r="Q3" s="13" t="s">
        <v>8</v>
      </c>
      <c r="R3" s="13"/>
      <c r="S3" s="11" t="s">
        <v>9</v>
      </c>
      <c r="T3" s="12"/>
      <c r="U3" s="13" t="s">
        <v>10</v>
      </c>
      <c r="V3" s="13"/>
      <c r="W3" s="11" t="s">
        <v>11</v>
      </c>
      <c r="X3" s="12"/>
    </row>
    <row r="4" spans="1:24" ht="14.5" x14ac:dyDescent="0.3">
      <c r="B4" s="14"/>
      <c r="C4" s="15"/>
      <c r="D4" s="16"/>
      <c r="E4" s="16"/>
      <c r="F4" s="16"/>
      <c r="G4" s="17" t="s">
        <v>12</v>
      </c>
      <c r="H4" s="18" t="s">
        <v>13</v>
      </c>
      <c r="I4" s="19" t="s">
        <v>12</v>
      </c>
      <c r="J4" s="19" t="s">
        <v>13</v>
      </c>
      <c r="K4" s="17" t="s">
        <v>12</v>
      </c>
      <c r="L4" s="18" t="s">
        <v>13</v>
      </c>
      <c r="M4" s="19" t="s">
        <v>12</v>
      </c>
      <c r="N4" s="19" t="s">
        <v>13</v>
      </c>
      <c r="O4" s="17" t="s">
        <v>12</v>
      </c>
      <c r="P4" s="18" t="s">
        <v>13</v>
      </c>
      <c r="Q4" s="19" t="s">
        <v>12</v>
      </c>
      <c r="R4" s="19" t="s">
        <v>13</v>
      </c>
      <c r="S4" s="17" t="s">
        <v>12</v>
      </c>
      <c r="T4" s="18" t="s">
        <v>13</v>
      </c>
      <c r="U4" s="19" t="s">
        <v>12</v>
      </c>
      <c r="V4" s="19" t="s">
        <v>13</v>
      </c>
      <c r="W4" s="17" t="s">
        <v>12</v>
      </c>
      <c r="X4" s="18" t="s">
        <v>13</v>
      </c>
    </row>
    <row r="5" spans="1:24" x14ac:dyDescent="0.3">
      <c r="A5" s="20"/>
      <c r="B5" s="21" t="s">
        <v>14</v>
      </c>
      <c r="C5" s="22">
        <v>1</v>
      </c>
      <c r="D5" s="23" t="s">
        <v>15</v>
      </c>
      <c r="E5" s="23"/>
      <c r="F5" s="23"/>
      <c r="G5" s="24"/>
      <c r="H5" s="25"/>
      <c r="I5" s="26"/>
      <c r="J5" s="27"/>
      <c r="K5" s="25"/>
      <c r="L5" s="25"/>
      <c r="M5" s="26"/>
      <c r="N5" s="27"/>
      <c r="O5" s="25"/>
      <c r="P5" s="25"/>
      <c r="Q5" s="26"/>
      <c r="R5" s="27"/>
      <c r="S5" s="25"/>
      <c r="T5" s="25"/>
      <c r="U5" s="26"/>
      <c r="V5" s="27"/>
      <c r="W5" s="25"/>
      <c r="X5" s="28"/>
    </row>
    <row r="6" spans="1:24" x14ac:dyDescent="0.3">
      <c r="A6" s="29"/>
      <c r="B6" s="21"/>
      <c r="C6" s="22"/>
      <c r="D6" s="23" t="s">
        <v>16</v>
      </c>
      <c r="E6" s="23" t="s">
        <v>17</v>
      </c>
      <c r="F6" s="23" t="s">
        <v>18</v>
      </c>
      <c r="G6" s="30">
        <v>147.11279443241636</v>
      </c>
      <c r="H6" s="31">
        <v>1.6216558502287783E-2</v>
      </c>
      <c r="I6" s="30">
        <v>92.115242052297617</v>
      </c>
      <c r="J6" s="32">
        <v>1.8862106443151488E-2</v>
      </c>
      <c r="K6" s="33">
        <v>54.327712012377006</v>
      </c>
      <c r="L6" s="31">
        <v>3.9088381923019236E-2</v>
      </c>
      <c r="M6" s="30">
        <v>1945.749</v>
      </c>
      <c r="N6" s="32">
        <v>0.65871753019752466</v>
      </c>
      <c r="O6" s="33">
        <v>2193.5050000000006</v>
      </c>
      <c r="P6" s="31">
        <v>0.18743205350466555</v>
      </c>
      <c r="Q6" s="30">
        <v>0</v>
      </c>
      <c r="R6" s="32">
        <v>0</v>
      </c>
      <c r="S6" s="33">
        <v>0</v>
      </c>
      <c r="T6" s="31">
        <v>0</v>
      </c>
      <c r="U6" s="30">
        <v>765.55499999999995</v>
      </c>
      <c r="V6" s="32">
        <v>9.5747896046263048E-2</v>
      </c>
      <c r="W6" s="33">
        <v>7.0000000000000007E-2</v>
      </c>
      <c r="X6" s="32">
        <v>0.16016327501864758</v>
      </c>
    </row>
    <row r="7" spans="1:24" x14ac:dyDescent="0.3">
      <c r="A7" s="29"/>
      <c r="B7" s="21"/>
      <c r="C7" s="22"/>
      <c r="D7" s="23"/>
      <c r="E7" s="23" t="s">
        <v>17</v>
      </c>
      <c r="F7" s="23" t="s">
        <v>19</v>
      </c>
      <c r="G7" s="30">
        <v>25.761205567583612</v>
      </c>
      <c r="H7" s="31">
        <v>2.8397128800928292E-3</v>
      </c>
      <c r="I7" s="30">
        <v>13.202104380578909</v>
      </c>
      <c r="J7" s="32">
        <v>2.7033473782623E-3</v>
      </c>
      <c r="K7" s="33">
        <v>8.7319515505129779</v>
      </c>
      <c r="L7" s="31">
        <v>6.2825737454577837E-3</v>
      </c>
      <c r="M7" s="30">
        <v>0</v>
      </c>
      <c r="N7" s="32">
        <v>0</v>
      </c>
      <c r="O7" s="33">
        <v>0</v>
      </c>
      <c r="P7" s="31">
        <v>0</v>
      </c>
      <c r="Q7" s="30">
        <v>0.38511539339432022</v>
      </c>
      <c r="R7" s="32">
        <v>5.996688929853521E-5</v>
      </c>
      <c r="S7" s="33">
        <v>0.30599999999999988</v>
      </c>
      <c r="T7" s="31">
        <v>7.579025075696797E-5</v>
      </c>
      <c r="U7" s="30">
        <v>0</v>
      </c>
      <c r="V7" s="32">
        <v>0</v>
      </c>
      <c r="W7" s="33">
        <v>0</v>
      </c>
      <c r="X7" s="32">
        <v>0</v>
      </c>
    </row>
    <row r="8" spans="1:24" x14ac:dyDescent="0.3">
      <c r="A8" s="29"/>
      <c r="B8" s="21"/>
      <c r="C8" s="22"/>
      <c r="D8" s="23" t="s">
        <v>20</v>
      </c>
      <c r="E8" s="23" t="s">
        <v>17</v>
      </c>
      <c r="F8" s="23" t="s">
        <v>18</v>
      </c>
      <c r="G8" s="30">
        <v>0</v>
      </c>
      <c r="H8" s="31">
        <v>0</v>
      </c>
      <c r="I8" s="30">
        <v>0</v>
      </c>
      <c r="J8" s="32">
        <v>0</v>
      </c>
      <c r="K8" s="33">
        <v>0</v>
      </c>
      <c r="L8" s="31">
        <v>0</v>
      </c>
      <c r="M8" s="30">
        <v>0</v>
      </c>
      <c r="N8" s="32">
        <v>0</v>
      </c>
      <c r="O8" s="33">
        <v>0</v>
      </c>
      <c r="P8" s="31">
        <v>0</v>
      </c>
      <c r="Q8" s="30">
        <v>0</v>
      </c>
      <c r="R8" s="32">
        <v>0</v>
      </c>
      <c r="S8" s="33">
        <v>0</v>
      </c>
      <c r="T8" s="31">
        <v>0</v>
      </c>
      <c r="U8" s="30">
        <v>0</v>
      </c>
      <c r="V8" s="32">
        <v>0</v>
      </c>
      <c r="W8" s="33">
        <v>0</v>
      </c>
      <c r="X8" s="32">
        <v>0</v>
      </c>
    </row>
    <row r="9" spans="1:24" x14ac:dyDescent="0.3">
      <c r="A9" s="29"/>
      <c r="B9" s="21"/>
      <c r="C9" s="22"/>
      <c r="D9" s="23"/>
      <c r="E9" s="23" t="s">
        <v>17</v>
      </c>
      <c r="F9" s="23" t="s">
        <v>19</v>
      </c>
      <c r="G9" s="30">
        <v>0</v>
      </c>
      <c r="H9" s="31">
        <v>0</v>
      </c>
      <c r="I9" s="30">
        <v>0</v>
      </c>
      <c r="J9" s="32">
        <v>0</v>
      </c>
      <c r="K9" s="33">
        <v>0</v>
      </c>
      <c r="L9" s="31">
        <v>0</v>
      </c>
      <c r="M9" s="30">
        <v>0</v>
      </c>
      <c r="N9" s="32">
        <v>0</v>
      </c>
      <c r="O9" s="33">
        <v>0</v>
      </c>
      <c r="P9" s="31">
        <v>0</v>
      </c>
      <c r="Q9" s="30">
        <v>0</v>
      </c>
      <c r="R9" s="32">
        <v>0</v>
      </c>
      <c r="S9" s="33">
        <v>0</v>
      </c>
      <c r="T9" s="31">
        <v>0</v>
      </c>
      <c r="U9" s="30">
        <v>0</v>
      </c>
      <c r="V9" s="32">
        <v>0</v>
      </c>
      <c r="W9" s="33">
        <v>0</v>
      </c>
      <c r="X9" s="32">
        <v>0</v>
      </c>
    </row>
    <row r="10" spans="1:24" x14ac:dyDescent="0.3">
      <c r="A10" s="29"/>
      <c r="B10" s="21"/>
      <c r="C10" s="22"/>
      <c r="D10" s="23" t="s">
        <v>21</v>
      </c>
      <c r="E10" s="23" t="s">
        <v>17</v>
      </c>
      <c r="F10" s="23" t="s">
        <v>18</v>
      </c>
      <c r="G10" s="30">
        <v>0</v>
      </c>
      <c r="H10" s="31">
        <v>0</v>
      </c>
      <c r="I10" s="30">
        <v>0</v>
      </c>
      <c r="J10" s="32">
        <v>0</v>
      </c>
      <c r="K10" s="33">
        <v>0</v>
      </c>
      <c r="L10" s="31">
        <v>0</v>
      </c>
      <c r="M10" s="30">
        <v>0</v>
      </c>
      <c r="N10" s="32">
        <v>0</v>
      </c>
      <c r="O10" s="33">
        <v>0</v>
      </c>
      <c r="P10" s="31">
        <v>0</v>
      </c>
      <c r="Q10" s="30">
        <v>0</v>
      </c>
      <c r="R10" s="32">
        <v>0</v>
      </c>
      <c r="S10" s="33">
        <v>0</v>
      </c>
      <c r="T10" s="31">
        <v>0</v>
      </c>
      <c r="U10" s="30">
        <v>0</v>
      </c>
      <c r="V10" s="32">
        <v>0</v>
      </c>
      <c r="W10" s="33">
        <v>0</v>
      </c>
      <c r="X10" s="32">
        <v>0</v>
      </c>
    </row>
    <row r="11" spans="1:24" x14ac:dyDescent="0.3">
      <c r="A11" s="29"/>
      <c r="B11" s="21"/>
      <c r="C11" s="22"/>
      <c r="D11" s="23"/>
      <c r="E11" s="23" t="s">
        <v>17</v>
      </c>
      <c r="F11" s="23" t="s">
        <v>22</v>
      </c>
      <c r="G11" s="30">
        <v>0</v>
      </c>
      <c r="H11" s="31">
        <v>0</v>
      </c>
      <c r="I11" s="30">
        <v>0</v>
      </c>
      <c r="J11" s="32">
        <v>0</v>
      </c>
      <c r="K11" s="33">
        <v>0</v>
      </c>
      <c r="L11" s="31">
        <v>0</v>
      </c>
      <c r="M11" s="30">
        <v>0</v>
      </c>
      <c r="N11" s="32">
        <v>0</v>
      </c>
      <c r="O11" s="33">
        <v>0</v>
      </c>
      <c r="P11" s="31">
        <v>0</v>
      </c>
      <c r="Q11" s="30">
        <v>0</v>
      </c>
      <c r="R11" s="32">
        <v>0</v>
      </c>
      <c r="S11" s="33">
        <v>0</v>
      </c>
      <c r="T11" s="31">
        <v>0</v>
      </c>
      <c r="U11" s="30">
        <v>0</v>
      </c>
      <c r="V11" s="32">
        <v>0</v>
      </c>
      <c r="W11" s="33">
        <v>0</v>
      </c>
      <c r="X11" s="32">
        <v>0</v>
      </c>
    </row>
    <row r="12" spans="1:24" x14ac:dyDescent="0.3">
      <c r="A12" s="29"/>
      <c r="B12" s="21"/>
      <c r="C12" s="22"/>
      <c r="D12" s="23"/>
      <c r="E12" s="23" t="s">
        <v>17</v>
      </c>
      <c r="F12" s="23" t="s">
        <v>19</v>
      </c>
      <c r="G12" s="30">
        <v>0</v>
      </c>
      <c r="H12" s="31">
        <v>0</v>
      </c>
      <c r="I12" s="30">
        <v>0</v>
      </c>
      <c r="J12" s="32">
        <v>0</v>
      </c>
      <c r="K12" s="33">
        <v>0</v>
      </c>
      <c r="L12" s="31">
        <v>0</v>
      </c>
      <c r="M12" s="30">
        <v>0</v>
      </c>
      <c r="N12" s="32">
        <v>0</v>
      </c>
      <c r="O12" s="33">
        <v>0</v>
      </c>
      <c r="P12" s="31">
        <v>0</v>
      </c>
      <c r="Q12" s="30">
        <v>0</v>
      </c>
      <c r="R12" s="32">
        <v>0</v>
      </c>
      <c r="S12" s="33">
        <v>0</v>
      </c>
      <c r="T12" s="31">
        <v>0</v>
      </c>
      <c r="U12" s="30">
        <v>0</v>
      </c>
      <c r="V12" s="32">
        <v>0</v>
      </c>
      <c r="W12" s="33">
        <v>0</v>
      </c>
      <c r="X12" s="32">
        <v>0</v>
      </c>
    </row>
    <row r="13" spans="1:24" x14ac:dyDescent="0.3">
      <c r="A13" s="29"/>
      <c r="B13" s="21"/>
      <c r="C13" s="22"/>
      <c r="D13" s="23" t="s">
        <v>23</v>
      </c>
      <c r="E13" s="23" t="s">
        <v>17</v>
      </c>
      <c r="F13" s="23" t="s">
        <v>18</v>
      </c>
      <c r="G13" s="30">
        <v>0</v>
      </c>
      <c r="H13" s="31">
        <v>0</v>
      </c>
      <c r="I13" s="30">
        <v>0</v>
      </c>
      <c r="J13" s="32">
        <v>0</v>
      </c>
      <c r="K13" s="33">
        <v>0</v>
      </c>
      <c r="L13" s="31">
        <v>0</v>
      </c>
      <c r="M13" s="30">
        <v>0</v>
      </c>
      <c r="N13" s="32">
        <v>0</v>
      </c>
      <c r="O13" s="33">
        <v>0</v>
      </c>
      <c r="P13" s="31">
        <v>0</v>
      </c>
      <c r="Q13" s="30">
        <v>0</v>
      </c>
      <c r="R13" s="32">
        <v>0</v>
      </c>
      <c r="S13" s="33">
        <v>0</v>
      </c>
      <c r="T13" s="31">
        <v>0</v>
      </c>
      <c r="U13" s="30">
        <v>0</v>
      </c>
      <c r="V13" s="32">
        <v>0</v>
      </c>
      <c r="W13" s="33">
        <v>0</v>
      </c>
      <c r="X13" s="32">
        <v>0</v>
      </c>
    </row>
    <row r="14" spans="1:24" x14ac:dyDescent="0.3">
      <c r="A14" s="29"/>
      <c r="B14" s="34"/>
      <c r="C14" s="35"/>
      <c r="D14" s="23"/>
      <c r="E14" s="23" t="s">
        <v>17</v>
      </c>
      <c r="F14" s="23" t="s">
        <v>22</v>
      </c>
      <c r="G14" s="30">
        <v>0</v>
      </c>
      <c r="H14" s="31">
        <v>0</v>
      </c>
      <c r="I14" s="30">
        <v>0</v>
      </c>
      <c r="J14" s="32">
        <v>0</v>
      </c>
      <c r="K14" s="33">
        <v>0</v>
      </c>
      <c r="L14" s="31">
        <v>0</v>
      </c>
      <c r="M14" s="30">
        <v>0</v>
      </c>
      <c r="N14" s="32">
        <v>0</v>
      </c>
      <c r="O14" s="33">
        <v>0</v>
      </c>
      <c r="P14" s="31">
        <v>0</v>
      </c>
      <c r="Q14" s="30">
        <v>0</v>
      </c>
      <c r="R14" s="32">
        <v>0</v>
      </c>
      <c r="S14" s="33">
        <v>0</v>
      </c>
      <c r="T14" s="31">
        <v>0</v>
      </c>
      <c r="U14" s="30">
        <v>0</v>
      </c>
      <c r="V14" s="32">
        <v>0</v>
      </c>
      <c r="W14" s="33">
        <v>0</v>
      </c>
      <c r="X14" s="32">
        <v>0</v>
      </c>
    </row>
    <row r="15" spans="1:24" x14ac:dyDescent="0.3">
      <c r="A15" s="29"/>
      <c r="B15" s="34"/>
      <c r="C15" s="35"/>
      <c r="D15" s="23"/>
      <c r="E15" s="23" t="s">
        <v>17</v>
      </c>
      <c r="F15" s="23" t="s">
        <v>19</v>
      </c>
      <c r="G15" s="30">
        <v>0</v>
      </c>
      <c r="H15" s="31">
        <v>0</v>
      </c>
      <c r="I15" s="30">
        <v>0</v>
      </c>
      <c r="J15" s="32">
        <v>0</v>
      </c>
      <c r="K15" s="33">
        <v>0</v>
      </c>
      <c r="L15" s="31">
        <v>0</v>
      </c>
      <c r="M15" s="30">
        <v>0</v>
      </c>
      <c r="N15" s="32">
        <v>0</v>
      </c>
      <c r="O15" s="33">
        <v>0</v>
      </c>
      <c r="P15" s="31">
        <v>0</v>
      </c>
      <c r="Q15" s="30">
        <v>0</v>
      </c>
      <c r="R15" s="32">
        <v>0</v>
      </c>
      <c r="S15" s="33">
        <v>0</v>
      </c>
      <c r="T15" s="31">
        <v>0</v>
      </c>
      <c r="U15" s="30">
        <v>0</v>
      </c>
      <c r="V15" s="32">
        <v>0</v>
      </c>
      <c r="W15" s="33">
        <v>0</v>
      </c>
      <c r="X15" s="32">
        <v>0</v>
      </c>
    </row>
    <row r="16" spans="1:24" x14ac:dyDescent="0.3">
      <c r="A16" s="29"/>
      <c r="B16" s="34"/>
      <c r="C16" s="35"/>
      <c r="D16" s="23" t="s">
        <v>24</v>
      </c>
      <c r="E16" s="23" t="s">
        <v>17</v>
      </c>
      <c r="F16" s="23" t="s">
        <v>18</v>
      </c>
      <c r="G16" s="30">
        <v>0</v>
      </c>
      <c r="H16" s="31">
        <v>0</v>
      </c>
      <c r="I16" s="30">
        <v>0</v>
      </c>
      <c r="J16" s="32">
        <v>0</v>
      </c>
      <c r="K16" s="33">
        <v>0</v>
      </c>
      <c r="L16" s="31">
        <v>0</v>
      </c>
      <c r="M16" s="30">
        <v>0</v>
      </c>
      <c r="N16" s="32">
        <v>0</v>
      </c>
      <c r="O16" s="33">
        <v>0</v>
      </c>
      <c r="P16" s="31">
        <v>0</v>
      </c>
      <c r="Q16" s="30">
        <v>0</v>
      </c>
      <c r="R16" s="32">
        <v>0</v>
      </c>
      <c r="S16" s="33">
        <v>0</v>
      </c>
      <c r="T16" s="31">
        <v>0</v>
      </c>
      <c r="U16" s="30">
        <v>0</v>
      </c>
      <c r="V16" s="32">
        <v>0</v>
      </c>
      <c r="W16" s="33">
        <v>0</v>
      </c>
      <c r="X16" s="32">
        <v>0</v>
      </c>
    </row>
    <row r="17" spans="1:24" x14ac:dyDescent="0.3">
      <c r="A17" s="29"/>
      <c r="B17" s="34"/>
      <c r="C17" s="35"/>
      <c r="D17" s="23"/>
      <c r="E17" s="23" t="s">
        <v>17</v>
      </c>
      <c r="F17" s="23" t="s">
        <v>19</v>
      </c>
      <c r="G17" s="30">
        <v>0</v>
      </c>
      <c r="H17" s="31">
        <v>0</v>
      </c>
      <c r="I17" s="30">
        <v>0</v>
      </c>
      <c r="J17" s="32">
        <v>0</v>
      </c>
      <c r="K17" s="33">
        <v>0</v>
      </c>
      <c r="L17" s="31">
        <v>0</v>
      </c>
      <c r="M17" s="30">
        <v>0</v>
      </c>
      <c r="N17" s="32">
        <v>0</v>
      </c>
      <c r="O17" s="33">
        <v>0</v>
      </c>
      <c r="P17" s="31">
        <v>0</v>
      </c>
      <c r="Q17" s="30">
        <v>0</v>
      </c>
      <c r="R17" s="32">
        <v>0</v>
      </c>
      <c r="S17" s="33">
        <v>0</v>
      </c>
      <c r="T17" s="31">
        <v>0</v>
      </c>
      <c r="U17" s="30">
        <v>0</v>
      </c>
      <c r="V17" s="32">
        <v>0</v>
      </c>
      <c r="W17" s="33">
        <v>0</v>
      </c>
      <c r="X17" s="32">
        <v>0</v>
      </c>
    </row>
    <row r="18" spans="1:24" x14ac:dyDescent="0.3">
      <c r="A18" s="29"/>
      <c r="B18" s="34"/>
      <c r="C18" s="35"/>
      <c r="D18" s="23" t="s">
        <v>25</v>
      </c>
      <c r="E18" s="23" t="s">
        <v>17</v>
      </c>
      <c r="F18" s="23" t="s">
        <v>18</v>
      </c>
      <c r="G18" s="30">
        <v>103.78016101710111</v>
      </c>
      <c r="H18" s="31">
        <v>1.14399094858049E-2</v>
      </c>
      <c r="I18" s="30">
        <v>73.253082061013686</v>
      </c>
      <c r="J18" s="32">
        <v>1.499976985718931E-2</v>
      </c>
      <c r="K18" s="33">
        <v>58.94318798531306</v>
      </c>
      <c r="L18" s="31">
        <v>4.2409182319427273E-2</v>
      </c>
      <c r="M18" s="30">
        <v>423.08503999999999</v>
      </c>
      <c r="N18" s="32">
        <v>0.14323200608728098</v>
      </c>
      <c r="O18" s="33">
        <v>6821.0971900000013</v>
      </c>
      <c r="P18" s="31">
        <v>0.58285358523304198</v>
      </c>
      <c r="Q18" s="30">
        <v>0</v>
      </c>
      <c r="R18" s="32">
        <v>0</v>
      </c>
      <c r="S18" s="33">
        <v>0</v>
      </c>
      <c r="T18" s="31">
        <v>0</v>
      </c>
      <c r="U18" s="30">
        <v>2600.8775461950813</v>
      </c>
      <c r="V18" s="32">
        <v>0.32529152434788666</v>
      </c>
      <c r="W18" s="33">
        <v>2.2501198938690951E-2</v>
      </c>
      <c r="X18" s="32">
        <v>5.1483795912383709E-2</v>
      </c>
    </row>
    <row r="19" spans="1:24" x14ac:dyDescent="0.3">
      <c r="A19" s="29"/>
      <c r="B19" s="34"/>
      <c r="C19" s="35"/>
      <c r="D19" s="23"/>
      <c r="E19" s="23" t="s">
        <v>17</v>
      </c>
      <c r="F19" s="23" t="s">
        <v>19</v>
      </c>
      <c r="G19" s="30">
        <v>694.08682898289999</v>
      </c>
      <c r="H19" s="31">
        <v>7.6510678158856427E-2</v>
      </c>
      <c r="I19" s="30">
        <v>417.83626090057317</v>
      </c>
      <c r="J19" s="32">
        <v>8.5558826675399768E-2</v>
      </c>
      <c r="K19" s="33">
        <v>281.04169858971113</v>
      </c>
      <c r="L19" s="31">
        <v>0.20220739736409224</v>
      </c>
      <c r="M19" s="30">
        <v>0</v>
      </c>
      <c r="N19" s="32">
        <v>0</v>
      </c>
      <c r="O19" s="33">
        <v>0</v>
      </c>
      <c r="P19" s="31">
        <v>0</v>
      </c>
      <c r="Q19" s="30">
        <v>8.8098292606543852E-3</v>
      </c>
      <c r="R19" s="32">
        <v>1.3717915852606096E-6</v>
      </c>
      <c r="S19" s="33">
        <v>7.0000000000000001E-3</v>
      </c>
      <c r="T19" s="31">
        <v>1.7337639062051503E-6</v>
      </c>
      <c r="U19" s="30">
        <v>357.18345380491905</v>
      </c>
      <c r="V19" s="32">
        <v>4.4672902932328305E-2</v>
      </c>
      <c r="W19" s="33">
        <v>6.5498801061309037E-2</v>
      </c>
      <c r="X19" s="32">
        <v>0.14986432125391605</v>
      </c>
    </row>
    <row r="20" spans="1:24" x14ac:dyDescent="0.3">
      <c r="A20" s="29"/>
      <c r="B20" s="34"/>
      <c r="C20" s="35"/>
      <c r="D20" s="23" t="s">
        <v>26</v>
      </c>
      <c r="E20" s="23" t="s">
        <v>17</v>
      </c>
      <c r="F20" s="23" t="s">
        <v>18</v>
      </c>
      <c r="G20" s="30">
        <v>39.669139999999992</v>
      </c>
      <c r="H20" s="31">
        <v>4.3728142887053574E-3</v>
      </c>
      <c r="I20" s="30">
        <v>27.282600294606759</v>
      </c>
      <c r="J20" s="32">
        <v>5.5865598280756303E-3</v>
      </c>
      <c r="K20" s="33">
        <v>22.59012853648942</v>
      </c>
      <c r="L20" s="31">
        <v>1.6253428300518624E-2</v>
      </c>
      <c r="M20" s="30">
        <v>442.79468000000003</v>
      </c>
      <c r="N20" s="32">
        <v>0.14990454472504072</v>
      </c>
      <c r="O20" s="33">
        <v>320.04755000000017</v>
      </c>
      <c r="P20" s="31">
        <v>2.7347632905161894E-2</v>
      </c>
      <c r="Q20" s="30">
        <v>26.200236181846215</v>
      </c>
      <c r="R20" s="32">
        <v>4.0796776489885707E-3</v>
      </c>
      <c r="S20" s="33">
        <v>24.766881887831218</v>
      </c>
      <c r="T20" s="31">
        <v>6.1342751266239776E-3</v>
      </c>
      <c r="U20" s="30">
        <v>0</v>
      </c>
      <c r="V20" s="32">
        <v>0</v>
      </c>
      <c r="W20" s="33">
        <v>1E-3</v>
      </c>
      <c r="X20" s="32">
        <v>2.2880467859806796E-3</v>
      </c>
    </row>
    <row r="21" spans="1:24" x14ac:dyDescent="0.3">
      <c r="A21" s="29"/>
      <c r="B21" s="34"/>
      <c r="C21" s="35"/>
      <c r="D21" s="23"/>
      <c r="E21" s="23" t="s">
        <v>17</v>
      </c>
      <c r="F21" s="23" t="s">
        <v>19</v>
      </c>
      <c r="G21" s="30">
        <v>43.288669999999989</v>
      </c>
      <c r="H21" s="31">
        <v>4.7718028350261926E-3</v>
      </c>
      <c r="I21" s="30">
        <v>22.079555074263642</v>
      </c>
      <c r="J21" s="32">
        <v>4.5211509924898306E-3</v>
      </c>
      <c r="K21" s="33">
        <v>14.61751399428711</v>
      </c>
      <c r="L21" s="31">
        <v>1.0517191845730621E-2</v>
      </c>
      <c r="M21" s="30">
        <v>0</v>
      </c>
      <c r="N21" s="32">
        <v>0</v>
      </c>
      <c r="O21" s="33">
        <v>0</v>
      </c>
      <c r="P21" s="31">
        <v>0</v>
      </c>
      <c r="Q21" s="30">
        <v>0.27522897708841987</v>
      </c>
      <c r="R21" s="32">
        <v>4.2856312377810479E-5</v>
      </c>
      <c r="S21" s="33">
        <v>0.2311181121687825</v>
      </c>
      <c r="T21" s="31">
        <v>5.7243462992644061E-5</v>
      </c>
      <c r="U21" s="30">
        <v>10.778</v>
      </c>
      <c r="V21" s="32">
        <v>1.3480035054132273E-3</v>
      </c>
      <c r="W21" s="33">
        <v>0</v>
      </c>
      <c r="X21" s="32">
        <v>0</v>
      </c>
    </row>
    <row r="22" spans="1:24" x14ac:dyDescent="0.3">
      <c r="A22" s="29"/>
      <c r="B22" s="34"/>
      <c r="C22" s="35"/>
      <c r="D22" s="23" t="s">
        <v>27</v>
      </c>
      <c r="E22" s="23" t="s">
        <v>17</v>
      </c>
      <c r="F22" s="23" t="s">
        <v>18</v>
      </c>
      <c r="G22" s="30">
        <v>0</v>
      </c>
      <c r="H22" s="31">
        <v>0</v>
      </c>
      <c r="I22" s="30">
        <v>0</v>
      </c>
      <c r="J22" s="32">
        <v>0</v>
      </c>
      <c r="K22" s="33">
        <v>0</v>
      </c>
      <c r="L22" s="31">
        <v>0</v>
      </c>
      <c r="M22" s="30">
        <v>0</v>
      </c>
      <c r="N22" s="32">
        <v>0</v>
      </c>
      <c r="O22" s="33">
        <v>0</v>
      </c>
      <c r="P22" s="31">
        <v>0</v>
      </c>
      <c r="Q22" s="30">
        <v>0</v>
      </c>
      <c r="R22" s="32">
        <v>0</v>
      </c>
      <c r="S22" s="33">
        <v>0</v>
      </c>
      <c r="T22" s="31">
        <v>0</v>
      </c>
      <c r="U22" s="30">
        <v>0</v>
      </c>
      <c r="V22" s="32">
        <v>0</v>
      </c>
      <c r="W22" s="33">
        <v>0</v>
      </c>
      <c r="X22" s="32">
        <v>0</v>
      </c>
    </row>
    <row r="23" spans="1:24" x14ac:dyDescent="0.3">
      <c r="A23" s="29"/>
      <c r="B23" s="34"/>
      <c r="C23" s="35"/>
      <c r="D23" s="23"/>
      <c r="E23" s="23" t="s">
        <v>17</v>
      </c>
      <c r="F23" s="23" t="s">
        <v>19</v>
      </c>
      <c r="G23" s="30">
        <v>0</v>
      </c>
      <c r="H23" s="31">
        <v>0</v>
      </c>
      <c r="I23" s="30">
        <v>0</v>
      </c>
      <c r="J23" s="32">
        <v>0</v>
      </c>
      <c r="K23" s="33">
        <v>0</v>
      </c>
      <c r="L23" s="31">
        <v>0</v>
      </c>
      <c r="M23" s="30">
        <v>0</v>
      </c>
      <c r="N23" s="32">
        <v>0</v>
      </c>
      <c r="O23" s="33">
        <v>0</v>
      </c>
      <c r="P23" s="31">
        <v>0</v>
      </c>
      <c r="Q23" s="30">
        <v>0</v>
      </c>
      <c r="R23" s="32">
        <v>0</v>
      </c>
      <c r="S23" s="33">
        <v>0</v>
      </c>
      <c r="T23" s="31">
        <v>0</v>
      </c>
      <c r="U23" s="30">
        <v>0</v>
      </c>
      <c r="V23" s="32">
        <v>0</v>
      </c>
      <c r="W23" s="33">
        <v>0</v>
      </c>
      <c r="X23" s="32">
        <v>0</v>
      </c>
    </row>
    <row r="24" spans="1:24" x14ac:dyDescent="0.3">
      <c r="A24" s="29"/>
      <c r="B24" s="34"/>
      <c r="C24" s="35"/>
      <c r="D24" s="23" t="s">
        <v>28</v>
      </c>
      <c r="E24" s="23" t="s">
        <v>17</v>
      </c>
      <c r="F24" s="23" t="s">
        <v>18</v>
      </c>
      <c r="G24" s="30">
        <v>0</v>
      </c>
      <c r="H24" s="31">
        <v>0</v>
      </c>
      <c r="I24" s="30">
        <v>0</v>
      </c>
      <c r="J24" s="32">
        <v>0</v>
      </c>
      <c r="K24" s="33">
        <v>0</v>
      </c>
      <c r="L24" s="31">
        <v>0</v>
      </c>
      <c r="M24" s="30">
        <v>0</v>
      </c>
      <c r="N24" s="32">
        <v>0</v>
      </c>
      <c r="O24" s="33">
        <v>0</v>
      </c>
      <c r="P24" s="31">
        <v>0</v>
      </c>
      <c r="Q24" s="30">
        <v>0</v>
      </c>
      <c r="R24" s="32">
        <v>0</v>
      </c>
      <c r="S24" s="33">
        <v>0</v>
      </c>
      <c r="T24" s="31">
        <v>0</v>
      </c>
      <c r="U24" s="30">
        <v>0</v>
      </c>
      <c r="V24" s="32">
        <v>0</v>
      </c>
      <c r="W24" s="33">
        <v>0</v>
      </c>
      <c r="X24" s="32">
        <v>0</v>
      </c>
    </row>
    <row r="25" spans="1:24" x14ac:dyDescent="0.3">
      <c r="A25" s="29"/>
      <c r="B25" s="34"/>
      <c r="C25" s="35"/>
      <c r="D25" s="23"/>
      <c r="E25" s="23" t="s">
        <v>17</v>
      </c>
      <c r="F25" s="23" t="s">
        <v>19</v>
      </c>
      <c r="G25" s="30">
        <v>0</v>
      </c>
      <c r="H25" s="31">
        <v>0</v>
      </c>
      <c r="I25" s="30">
        <v>0</v>
      </c>
      <c r="J25" s="32">
        <v>0</v>
      </c>
      <c r="K25" s="33">
        <v>0</v>
      </c>
      <c r="L25" s="31">
        <v>0</v>
      </c>
      <c r="M25" s="30">
        <v>0</v>
      </c>
      <c r="N25" s="32">
        <v>0</v>
      </c>
      <c r="O25" s="33">
        <v>0</v>
      </c>
      <c r="P25" s="31">
        <v>0</v>
      </c>
      <c r="Q25" s="30">
        <v>0</v>
      </c>
      <c r="R25" s="32">
        <v>0</v>
      </c>
      <c r="S25" s="33">
        <v>0</v>
      </c>
      <c r="T25" s="31">
        <v>0</v>
      </c>
      <c r="U25" s="30">
        <v>0</v>
      </c>
      <c r="V25" s="32">
        <v>0</v>
      </c>
      <c r="W25" s="33">
        <v>0</v>
      </c>
      <c r="X25" s="32">
        <v>0</v>
      </c>
    </row>
    <row r="26" spans="1:24" x14ac:dyDescent="0.3">
      <c r="A26" s="29"/>
      <c r="B26" s="34"/>
      <c r="C26" s="35"/>
      <c r="D26" s="23" t="s">
        <v>29</v>
      </c>
      <c r="E26" s="23" t="s">
        <v>17</v>
      </c>
      <c r="F26" s="23" t="s">
        <v>18</v>
      </c>
      <c r="G26" s="30">
        <v>0</v>
      </c>
      <c r="H26" s="31">
        <v>0</v>
      </c>
      <c r="I26" s="30">
        <v>0</v>
      </c>
      <c r="J26" s="32">
        <v>0</v>
      </c>
      <c r="K26" s="33">
        <v>0</v>
      </c>
      <c r="L26" s="31">
        <v>0</v>
      </c>
      <c r="M26" s="30">
        <v>0</v>
      </c>
      <c r="N26" s="32">
        <v>0</v>
      </c>
      <c r="O26" s="33">
        <v>0</v>
      </c>
      <c r="P26" s="31">
        <v>0</v>
      </c>
      <c r="Q26" s="30">
        <v>0</v>
      </c>
      <c r="R26" s="32">
        <v>0</v>
      </c>
      <c r="S26" s="33">
        <v>0</v>
      </c>
      <c r="T26" s="31">
        <v>0</v>
      </c>
      <c r="U26" s="30">
        <v>0</v>
      </c>
      <c r="V26" s="32">
        <v>0</v>
      </c>
      <c r="W26" s="33">
        <v>0</v>
      </c>
      <c r="X26" s="32">
        <v>0</v>
      </c>
    </row>
    <row r="27" spans="1:24" x14ac:dyDescent="0.3">
      <c r="A27" s="29"/>
      <c r="B27" s="34"/>
      <c r="C27" s="35"/>
      <c r="D27" s="23"/>
      <c r="E27" s="23" t="s">
        <v>17</v>
      </c>
      <c r="F27" s="23" t="s">
        <v>19</v>
      </c>
      <c r="G27" s="30">
        <v>0</v>
      </c>
      <c r="H27" s="31">
        <v>0</v>
      </c>
      <c r="I27" s="30">
        <v>0</v>
      </c>
      <c r="J27" s="32">
        <v>0</v>
      </c>
      <c r="K27" s="33">
        <v>0</v>
      </c>
      <c r="L27" s="31">
        <v>0</v>
      </c>
      <c r="M27" s="30">
        <v>0</v>
      </c>
      <c r="N27" s="32">
        <v>0</v>
      </c>
      <c r="O27" s="33">
        <v>0</v>
      </c>
      <c r="P27" s="31">
        <v>0</v>
      </c>
      <c r="Q27" s="30">
        <v>0</v>
      </c>
      <c r="R27" s="32">
        <v>0</v>
      </c>
      <c r="S27" s="33">
        <v>0</v>
      </c>
      <c r="T27" s="31">
        <v>0</v>
      </c>
      <c r="U27" s="30">
        <v>0</v>
      </c>
      <c r="V27" s="32">
        <v>0</v>
      </c>
      <c r="W27" s="33">
        <v>0</v>
      </c>
      <c r="X27" s="32">
        <v>0</v>
      </c>
    </row>
    <row r="28" spans="1:24" x14ac:dyDescent="0.3">
      <c r="A28" s="29"/>
      <c r="B28" s="34"/>
      <c r="C28" s="35"/>
      <c r="D28" s="23" t="s">
        <v>30</v>
      </c>
      <c r="E28" s="23" t="s">
        <v>17</v>
      </c>
      <c r="F28" s="23" t="s">
        <v>18</v>
      </c>
      <c r="G28" s="30">
        <v>0</v>
      </c>
      <c r="H28" s="31">
        <v>0</v>
      </c>
      <c r="I28" s="30">
        <v>0</v>
      </c>
      <c r="J28" s="32">
        <v>0</v>
      </c>
      <c r="K28" s="33">
        <v>0</v>
      </c>
      <c r="L28" s="31">
        <v>0</v>
      </c>
      <c r="M28" s="30">
        <v>0</v>
      </c>
      <c r="N28" s="32">
        <v>0</v>
      </c>
      <c r="O28" s="33">
        <v>0</v>
      </c>
      <c r="P28" s="31">
        <v>0</v>
      </c>
      <c r="Q28" s="30">
        <v>0</v>
      </c>
      <c r="R28" s="32">
        <v>0</v>
      </c>
      <c r="S28" s="33">
        <v>0</v>
      </c>
      <c r="T28" s="31">
        <v>0</v>
      </c>
      <c r="U28" s="30">
        <v>0</v>
      </c>
      <c r="V28" s="32">
        <v>0</v>
      </c>
      <c r="W28" s="33">
        <v>0</v>
      </c>
      <c r="X28" s="32">
        <v>0</v>
      </c>
    </row>
    <row r="29" spans="1:24" x14ac:dyDescent="0.3">
      <c r="A29" s="29"/>
      <c r="B29" s="34"/>
      <c r="C29" s="35"/>
      <c r="D29" s="23"/>
      <c r="E29" s="23" t="s">
        <v>17</v>
      </c>
      <c r="F29" s="23" t="s">
        <v>19</v>
      </c>
      <c r="G29" s="30">
        <v>0</v>
      </c>
      <c r="H29" s="31">
        <v>0</v>
      </c>
      <c r="I29" s="30">
        <v>0</v>
      </c>
      <c r="J29" s="32">
        <v>0</v>
      </c>
      <c r="K29" s="33">
        <v>0</v>
      </c>
      <c r="L29" s="31">
        <v>0</v>
      </c>
      <c r="M29" s="30">
        <v>0</v>
      </c>
      <c r="N29" s="32">
        <v>0</v>
      </c>
      <c r="O29" s="33">
        <v>0</v>
      </c>
      <c r="P29" s="31">
        <v>0</v>
      </c>
      <c r="Q29" s="30">
        <v>0</v>
      </c>
      <c r="R29" s="32">
        <v>0</v>
      </c>
      <c r="S29" s="33">
        <v>0</v>
      </c>
      <c r="T29" s="31">
        <v>0</v>
      </c>
      <c r="U29" s="30">
        <v>0</v>
      </c>
      <c r="V29" s="32">
        <v>0</v>
      </c>
      <c r="W29" s="33">
        <v>0</v>
      </c>
      <c r="X29" s="32">
        <v>0</v>
      </c>
    </row>
    <row r="30" spans="1:24" x14ac:dyDescent="0.3">
      <c r="A30" s="29"/>
      <c r="B30" s="34"/>
      <c r="C30" s="35"/>
      <c r="D30" s="23" t="s">
        <v>31</v>
      </c>
      <c r="E30" s="23" t="s">
        <v>17</v>
      </c>
      <c r="F30" s="23" t="s">
        <v>18</v>
      </c>
      <c r="G30" s="30">
        <v>1.3088699999999973</v>
      </c>
      <c r="H30" s="31">
        <v>1.4427954420130536E-4</v>
      </c>
      <c r="I30" s="30">
        <v>0.95202215745970142</v>
      </c>
      <c r="J30" s="32">
        <v>1.949421493138845E-4</v>
      </c>
      <c r="K30" s="33">
        <v>0.75490144961573002</v>
      </c>
      <c r="L30" s="31">
        <v>5.4314593940746109E-4</v>
      </c>
      <c r="M30" s="30">
        <v>0.82619999999999982</v>
      </c>
      <c r="N30" s="32">
        <v>2.7970330368880811E-4</v>
      </c>
      <c r="O30" s="33">
        <v>7.5499400000000021</v>
      </c>
      <c r="P30" s="31">
        <v>6.4513222355864911E-4</v>
      </c>
      <c r="Q30" s="30">
        <v>8.746654070641742E-2</v>
      </c>
      <c r="R30" s="32">
        <v>1.3619544826911386E-5</v>
      </c>
      <c r="S30" s="33">
        <v>5.4079999999999996E-2</v>
      </c>
      <c r="T30" s="31">
        <v>1.3394564578224933E-5</v>
      </c>
      <c r="U30" s="30">
        <v>2.5585311148161485</v>
      </c>
      <c r="V30" s="32">
        <v>3.1999525992586572E-4</v>
      </c>
      <c r="W30" s="33">
        <v>0</v>
      </c>
      <c r="X30" s="32">
        <v>0</v>
      </c>
    </row>
    <row r="31" spans="1:24" x14ac:dyDescent="0.3">
      <c r="A31" s="29"/>
      <c r="B31" s="34"/>
      <c r="C31" s="35"/>
      <c r="D31" s="23"/>
      <c r="E31" s="23" t="s">
        <v>17</v>
      </c>
      <c r="F31" s="23" t="s">
        <v>19</v>
      </c>
      <c r="G31" s="30">
        <v>0</v>
      </c>
      <c r="H31" s="31">
        <v>0</v>
      </c>
      <c r="I31" s="30">
        <v>0</v>
      </c>
      <c r="J31" s="32">
        <v>0</v>
      </c>
      <c r="K31" s="33">
        <v>0</v>
      </c>
      <c r="L31" s="31">
        <v>0</v>
      </c>
      <c r="M31" s="30">
        <v>0</v>
      </c>
      <c r="N31" s="32">
        <v>0</v>
      </c>
      <c r="O31" s="33">
        <v>0</v>
      </c>
      <c r="P31" s="31">
        <v>0</v>
      </c>
      <c r="Q31" s="30">
        <v>67.983802814953336</v>
      </c>
      <c r="R31" s="32">
        <v>1.0585858803425018E-2</v>
      </c>
      <c r="S31" s="33">
        <v>57.731549999999999</v>
      </c>
      <c r="T31" s="31">
        <v>1.429898251989685E-2</v>
      </c>
      <c r="U31" s="30">
        <v>4.6888518385003605E-4</v>
      </c>
      <c r="V31" s="32">
        <v>5.8643428415863255E-8</v>
      </c>
      <c r="W31" s="33">
        <v>0</v>
      </c>
      <c r="X31" s="32">
        <v>0</v>
      </c>
    </row>
    <row r="32" spans="1:24" x14ac:dyDescent="0.3">
      <c r="A32" s="29"/>
      <c r="B32" s="34"/>
      <c r="C32" s="35"/>
      <c r="D32" s="23" t="s">
        <v>32</v>
      </c>
      <c r="E32" s="23" t="s">
        <v>17</v>
      </c>
      <c r="F32" s="23" t="s">
        <v>18</v>
      </c>
      <c r="G32" s="30">
        <v>0</v>
      </c>
      <c r="H32" s="31">
        <v>0</v>
      </c>
      <c r="I32" s="30">
        <v>0</v>
      </c>
      <c r="J32" s="32">
        <v>0</v>
      </c>
      <c r="K32" s="33">
        <v>0</v>
      </c>
      <c r="L32" s="31">
        <v>0</v>
      </c>
      <c r="M32" s="30">
        <v>0</v>
      </c>
      <c r="N32" s="32">
        <v>0</v>
      </c>
      <c r="O32" s="33">
        <v>0</v>
      </c>
      <c r="P32" s="31">
        <v>0</v>
      </c>
      <c r="Q32" s="30">
        <v>0</v>
      </c>
      <c r="R32" s="32">
        <v>0</v>
      </c>
      <c r="S32" s="33">
        <v>0</v>
      </c>
      <c r="T32" s="31">
        <v>0</v>
      </c>
      <c r="U32" s="30">
        <v>0</v>
      </c>
      <c r="V32" s="32">
        <v>0</v>
      </c>
      <c r="W32" s="33">
        <v>0</v>
      </c>
      <c r="X32" s="32">
        <v>0</v>
      </c>
    </row>
    <row r="33" spans="1:24" x14ac:dyDescent="0.3">
      <c r="A33" s="29"/>
      <c r="B33" s="34"/>
      <c r="C33" s="35"/>
      <c r="D33" s="23"/>
      <c r="E33" s="23" t="s">
        <v>17</v>
      </c>
      <c r="F33" s="23" t="s">
        <v>19</v>
      </c>
      <c r="G33" s="30">
        <v>0</v>
      </c>
      <c r="H33" s="31">
        <v>0</v>
      </c>
      <c r="I33" s="30">
        <v>0</v>
      </c>
      <c r="J33" s="32">
        <v>0</v>
      </c>
      <c r="K33" s="33">
        <v>0</v>
      </c>
      <c r="L33" s="31">
        <v>0</v>
      </c>
      <c r="M33" s="30">
        <v>0</v>
      </c>
      <c r="N33" s="32">
        <v>0</v>
      </c>
      <c r="O33" s="33">
        <v>0</v>
      </c>
      <c r="P33" s="31">
        <v>0</v>
      </c>
      <c r="Q33" s="30">
        <v>0</v>
      </c>
      <c r="R33" s="32">
        <v>0</v>
      </c>
      <c r="S33" s="33">
        <v>0</v>
      </c>
      <c r="T33" s="31">
        <v>0</v>
      </c>
      <c r="U33" s="30">
        <v>0</v>
      </c>
      <c r="V33" s="32">
        <v>0</v>
      </c>
      <c r="W33" s="33">
        <v>0</v>
      </c>
      <c r="X33" s="32">
        <v>0</v>
      </c>
    </row>
    <row r="34" spans="1:24" x14ac:dyDescent="0.3">
      <c r="A34" s="29"/>
      <c r="B34" s="34"/>
      <c r="C34" s="35"/>
      <c r="D34" s="23" t="s">
        <v>33</v>
      </c>
      <c r="E34" s="23" t="s">
        <v>17</v>
      </c>
      <c r="F34" s="23" t="s">
        <v>18</v>
      </c>
      <c r="G34" s="30">
        <v>0</v>
      </c>
      <c r="H34" s="31">
        <v>0</v>
      </c>
      <c r="I34" s="30">
        <v>0</v>
      </c>
      <c r="J34" s="32">
        <v>0</v>
      </c>
      <c r="K34" s="33">
        <v>0</v>
      </c>
      <c r="L34" s="31">
        <v>0</v>
      </c>
      <c r="M34" s="30">
        <v>0</v>
      </c>
      <c r="N34" s="32">
        <v>0</v>
      </c>
      <c r="O34" s="33">
        <v>0</v>
      </c>
      <c r="P34" s="31">
        <v>0</v>
      </c>
      <c r="Q34" s="30">
        <v>0</v>
      </c>
      <c r="R34" s="32">
        <v>0</v>
      </c>
      <c r="S34" s="33">
        <v>0</v>
      </c>
      <c r="T34" s="31">
        <v>0</v>
      </c>
      <c r="U34" s="30">
        <v>0</v>
      </c>
      <c r="V34" s="32">
        <v>0</v>
      </c>
      <c r="W34" s="33">
        <v>0</v>
      </c>
      <c r="X34" s="32">
        <v>0</v>
      </c>
    </row>
    <row r="35" spans="1:24" x14ac:dyDescent="0.3">
      <c r="A35" s="29"/>
      <c r="B35" s="34"/>
      <c r="C35" s="35"/>
      <c r="D35" s="23"/>
      <c r="E35" s="23" t="s">
        <v>17</v>
      </c>
      <c r="F35" s="23" t="s">
        <v>19</v>
      </c>
      <c r="G35" s="30">
        <v>0</v>
      </c>
      <c r="H35" s="31">
        <v>0</v>
      </c>
      <c r="I35" s="30">
        <v>0</v>
      </c>
      <c r="J35" s="32">
        <v>0</v>
      </c>
      <c r="K35" s="33">
        <v>0</v>
      </c>
      <c r="L35" s="31">
        <v>0</v>
      </c>
      <c r="M35" s="30">
        <v>0</v>
      </c>
      <c r="N35" s="32">
        <v>0</v>
      </c>
      <c r="O35" s="33">
        <v>0</v>
      </c>
      <c r="P35" s="31">
        <v>0</v>
      </c>
      <c r="Q35" s="30">
        <v>0</v>
      </c>
      <c r="R35" s="32">
        <v>0</v>
      </c>
      <c r="S35" s="33">
        <v>0</v>
      </c>
      <c r="T35" s="31">
        <v>0</v>
      </c>
      <c r="U35" s="30">
        <v>0</v>
      </c>
      <c r="V35" s="32">
        <v>0</v>
      </c>
      <c r="W35" s="33">
        <v>0</v>
      </c>
      <c r="X35" s="32">
        <v>0</v>
      </c>
    </row>
    <row r="36" spans="1:24" x14ac:dyDescent="0.3">
      <c r="A36" s="29"/>
      <c r="B36" s="34"/>
      <c r="C36" s="35"/>
      <c r="D36" s="23" t="s">
        <v>34</v>
      </c>
      <c r="E36" s="23" t="s">
        <v>17</v>
      </c>
      <c r="F36" s="23" t="s">
        <v>18</v>
      </c>
      <c r="G36" s="30">
        <v>0</v>
      </c>
      <c r="H36" s="31">
        <v>0</v>
      </c>
      <c r="I36" s="30">
        <v>0</v>
      </c>
      <c r="J36" s="32">
        <v>0</v>
      </c>
      <c r="K36" s="33">
        <v>0</v>
      </c>
      <c r="L36" s="31">
        <v>0</v>
      </c>
      <c r="M36" s="30">
        <v>0</v>
      </c>
      <c r="N36" s="32">
        <v>0</v>
      </c>
      <c r="O36" s="33">
        <v>0</v>
      </c>
      <c r="P36" s="31">
        <v>0</v>
      </c>
      <c r="Q36" s="30">
        <v>0</v>
      </c>
      <c r="R36" s="32">
        <v>0</v>
      </c>
      <c r="S36" s="33">
        <v>0</v>
      </c>
      <c r="T36" s="31">
        <v>0</v>
      </c>
      <c r="U36" s="30">
        <v>0</v>
      </c>
      <c r="V36" s="32">
        <v>0</v>
      </c>
      <c r="W36" s="33">
        <v>0</v>
      </c>
      <c r="X36" s="32">
        <v>0</v>
      </c>
    </row>
    <row r="37" spans="1:24" x14ac:dyDescent="0.3">
      <c r="A37" s="29"/>
      <c r="B37" s="34"/>
      <c r="C37" s="35"/>
      <c r="D37" s="23"/>
      <c r="E37" s="23" t="s">
        <v>17</v>
      </c>
      <c r="F37" s="23" t="s">
        <v>22</v>
      </c>
      <c r="G37" s="30">
        <v>0</v>
      </c>
      <c r="H37" s="31">
        <v>0</v>
      </c>
      <c r="I37" s="30">
        <v>0</v>
      </c>
      <c r="J37" s="32">
        <v>0</v>
      </c>
      <c r="K37" s="33">
        <v>0</v>
      </c>
      <c r="L37" s="31">
        <v>0</v>
      </c>
      <c r="M37" s="30">
        <v>0</v>
      </c>
      <c r="N37" s="32">
        <v>0</v>
      </c>
      <c r="O37" s="33">
        <v>0</v>
      </c>
      <c r="P37" s="31">
        <v>0</v>
      </c>
      <c r="Q37" s="30">
        <v>0</v>
      </c>
      <c r="R37" s="32">
        <v>0</v>
      </c>
      <c r="S37" s="33">
        <v>0</v>
      </c>
      <c r="T37" s="31">
        <v>0</v>
      </c>
      <c r="U37" s="30">
        <v>0</v>
      </c>
      <c r="V37" s="32">
        <v>0</v>
      </c>
      <c r="W37" s="33">
        <v>0</v>
      </c>
      <c r="X37" s="32">
        <v>0</v>
      </c>
    </row>
    <row r="38" spans="1:24" x14ac:dyDescent="0.3">
      <c r="A38" s="29"/>
      <c r="B38" s="34"/>
      <c r="C38" s="35"/>
      <c r="D38" s="23" t="s">
        <v>35</v>
      </c>
      <c r="E38" s="23" t="s">
        <v>17</v>
      </c>
      <c r="F38" s="23" t="s">
        <v>18</v>
      </c>
      <c r="G38" s="30">
        <v>0</v>
      </c>
      <c r="H38" s="31">
        <v>0</v>
      </c>
      <c r="I38" s="30">
        <v>0</v>
      </c>
      <c r="J38" s="32">
        <v>0</v>
      </c>
      <c r="K38" s="33">
        <v>0</v>
      </c>
      <c r="L38" s="31">
        <v>0</v>
      </c>
      <c r="M38" s="30">
        <v>0</v>
      </c>
      <c r="N38" s="32">
        <v>0</v>
      </c>
      <c r="O38" s="33">
        <v>0</v>
      </c>
      <c r="P38" s="31">
        <v>0</v>
      </c>
      <c r="Q38" s="30">
        <v>0</v>
      </c>
      <c r="R38" s="32">
        <v>0</v>
      </c>
      <c r="S38" s="33">
        <v>0</v>
      </c>
      <c r="T38" s="31">
        <v>0</v>
      </c>
      <c r="U38" s="30">
        <v>0</v>
      </c>
      <c r="V38" s="32">
        <v>0</v>
      </c>
      <c r="W38" s="33">
        <v>0</v>
      </c>
      <c r="X38" s="32">
        <v>0</v>
      </c>
    </row>
    <row r="39" spans="1:24" x14ac:dyDescent="0.3">
      <c r="A39" s="29"/>
      <c r="B39" s="34"/>
      <c r="C39" s="35"/>
      <c r="D39" s="23"/>
      <c r="E39" s="23" t="s">
        <v>17</v>
      </c>
      <c r="F39" s="23" t="s">
        <v>19</v>
      </c>
      <c r="G39" s="30">
        <v>0</v>
      </c>
      <c r="H39" s="31">
        <v>0</v>
      </c>
      <c r="I39" s="30">
        <v>0</v>
      </c>
      <c r="J39" s="32">
        <v>0</v>
      </c>
      <c r="K39" s="33">
        <v>0</v>
      </c>
      <c r="L39" s="31">
        <v>0</v>
      </c>
      <c r="M39" s="30">
        <v>0</v>
      </c>
      <c r="N39" s="32">
        <v>0</v>
      </c>
      <c r="O39" s="33">
        <v>0</v>
      </c>
      <c r="P39" s="31">
        <v>0</v>
      </c>
      <c r="Q39" s="30">
        <v>0</v>
      </c>
      <c r="R39" s="32">
        <v>0</v>
      </c>
      <c r="S39" s="33">
        <v>0</v>
      </c>
      <c r="T39" s="31">
        <v>0</v>
      </c>
      <c r="U39" s="30">
        <v>0</v>
      </c>
      <c r="V39" s="32">
        <v>0</v>
      </c>
      <c r="W39" s="33">
        <v>0</v>
      </c>
      <c r="X39" s="32">
        <v>0</v>
      </c>
    </row>
    <row r="40" spans="1:24" x14ac:dyDescent="0.3">
      <c r="A40" s="29"/>
      <c r="B40" s="34"/>
      <c r="C40" s="35"/>
      <c r="D40" s="23" t="s">
        <v>36</v>
      </c>
      <c r="E40" s="23" t="s">
        <v>17</v>
      </c>
      <c r="F40" s="23" t="s">
        <v>18</v>
      </c>
      <c r="G40" s="30">
        <v>0</v>
      </c>
      <c r="H40" s="31">
        <v>0</v>
      </c>
      <c r="I40" s="30">
        <v>0</v>
      </c>
      <c r="J40" s="32">
        <v>0</v>
      </c>
      <c r="K40" s="33">
        <v>0</v>
      </c>
      <c r="L40" s="31">
        <v>0</v>
      </c>
      <c r="M40" s="30">
        <v>0</v>
      </c>
      <c r="N40" s="32">
        <v>0</v>
      </c>
      <c r="O40" s="33">
        <v>0</v>
      </c>
      <c r="P40" s="31">
        <v>0</v>
      </c>
      <c r="Q40" s="30">
        <v>0</v>
      </c>
      <c r="R40" s="32">
        <v>0</v>
      </c>
      <c r="S40" s="33">
        <v>0</v>
      </c>
      <c r="T40" s="31">
        <v>0</v>
      </c>
      <c r="U40" s="30">
        <v>0</v>
      </c>
      <c r="V40" s="32">
        <v>0</v>
      </c>
      <c r="W40" s="33">
        <v>0</v>
      </c>
      <c r="X40" s="32">
        <v>0</v>
      </c>
    </row>
    <row r="41" spans="1:24" x14ac:dyDescent="0.3">
      <c r="A41" s="29"/>
      <c r="B41" s="34"/>
      <c r="C41" s="35"/>
      <c r="D41" s="23"/>
      <c r="E41" s="23" t="s">
        <v>17</v>
      </c>
      <c r="F41" s="23" t="s">
        <v>19</v>
      </c>
      <c r="G41" s="30">
        <v>343.89100000000013</v>
      </c>
      <c r="H41" s="31">
        <v>3.7907841676355351E-2</v>
      </c>
      <c r="I41" s="30">
        <v>212.46539378552828</v>
      </c>
      <c r="J41" s="32">
        <v>4.3505773678513299E-2</v>
      </c>
      <c r="K41" s="33">
        <v>147.66560412273742</v>
      </c>
      <c r="L41" s="31">
        <v>0.10624429627236902</v>
      </c>
      <c r="M41" s="30">
        <v>0</v>
      </c>
      <c r="N41" s="32">
        <v>0</v>
      </c>
      <c r="O41" s="33">
        <v>0</v>
      </c>
      <c r="P41" s="31">
        <v>0</v>
      </c>
      <c r="Q41" s="30">
        <v>0</v>
      </c>
      <c r="R41" s="32">
        <v>0</v>
      </c>
      <c r="S41" s="33">
        <v>0</v>
      </c>
      <c r="T41" s="31">
        <v>0</v>
      </c>
      <c r="U41" s="30">
        <v>0</v>
      </c>
      <c r="V41" s="32">
        <v>0</v>
      </c>
      <c r="W41" s="33">
        <v>0</v>
      </c>
      <c r="X41" s="32">
        <v>0</v>
      </c>
    </row>
    <row r="42" spans="1:24" x14ac:dyDescent="0.3">
      <c r="A42" s="29"/>
      <c r="B42" s="34"/>
      <c r="C42" s="35"/>
      <c r="D42" s="23" t="s">
        <v>37</v>
      </c>
      <c r="E42" s="23" t="s">
        <v>17</v>
      </c>
      <c r="F42" s="23" t="s">
        <v>18</v>
      </c>
      <c r="G42" s="30">
        <v>2.1999999999999999E-2</v>
      </c>
      <c r="H42" s="31">
        <v>2.4251071324338739E-6</v>
      </c>
      <c r="I42" s="30">
        <v>1.5942666666666667E-2</v>
      </c>
      <c r="J42" s="32">
        <v>3.2645224498636507E-6</v>
      </c>
      <c r="K42" s="33">
        <v>1.2538989931988341E-2</v>
      </c>
      <c r="L42" s="31">
        <v>9.0217093493425879E-6</v>
      </c>
      <c r="M42" s="30">
        <v>0</v>
      </c>
      <c r="N42" s="32">
        <v>0</v>
      </c>
      <c r="O42" s="33">
        <v>6.3E-2</v>
      </c>
      <c r="P42" s="31">
        <v>5.3832653086242909E-6</v>
      </c>
      <c r="Q42" s="30">
        <v>2.2183883912741065E-2</v>
      </c>
      <c r="R42" s="32">
        <v>3.4542854781314986E-6</v>
      </c>
      <c r="S42" s="33">
        <v>2.0970254957507081E-2</v>
      </c>
      <c r="T42" s="31">
        <v>5.1939244498921997E-6</v>
      </c>
      <c r="U42" s="30">
        <v>0</v>
      </c>
      <c r="V42" s="32">
        <v>0</v>
      </c>
      <c r="W42" s="33">
        <v>0</v>
      </c>
      <c r="X42" s="32">
        <v>0</v>
      </c>
    </row>
    <row r="43" spans="1:24" x14ac:dyDescent="0.3">
      <c r="A43" s="29"/>
      <c r="B43" s="34"/>
      <c r="C43" s="35"/>
      <c r="D43" s="23"/>
      <c r="E43" s="23" t="s">
        <v>17</v>
      </c>
      <c r="F43" s="23" t="s">
        <v>22</v>
      </c>
      <c r="G43" s="30">
        <v>0</v>
      </c>
      <c r="H43" s="31">
        <v>0</v>
      </c>
      <c r="I43" s="30">
        <v>0</v>
      </c>
      <c r="J43" s="32">
        <v>0</v>
      </c>
      <c r="K43" s="33">
        <v>0</v>
      </c>
      <c r="L43" s="31">
        <v>0</v>
      </c>
      <c r="M43" s="30">
        <v>0</v>
      </c>
      <c r="N43" s="32">
        <v>0</v>
      </c>
      <c r="O43" s="33">
        <v>0</v>
      </c>
      <c r="P43" s="31">
        <v>0</v>
      </c>
      <c r="Q43" s="30">
        <v>0</v>
      </c>
      <c r="R43" s="32">
        <v>0</v>
      </c>
      <c r="S43" s="33">
        <v>0</v>
      </c>
      <c r="T43" s="31">
        <v>0</v>
      </c>
      <c r="U43" s="30">
        <v>0</v>
      </c>
      <c r="V43" s="32">
        <v>0</v>
      </c>
      <c r="W43" s="33">
        <v>0</v>
      </c>
      <c r="X43" s="32">
        <v>0</v>
      </c>
    </row>
    <row r="44" spans="1:24" x14ac:dyDescent="0.3">
      <c r="A44" s="29"/>
      <c r="B44" s="34"/>
      <c r="C44" s="35"/>
      <c r="D44" s="23"/>
      <c r="E44" s="23" t="s">
        <v>17</v>
      </c>
      <c r="F44" s="23" t="s">
        <v>19</v>
      </c>
      <c r="G44" s="30">
        <v>0.12994000000000003</v>
      </c>
      <c r="H44" s="31">
        <v>1.432356458129353E-5</v>
      </c>
      <c r="I44" s="30">
        <v>8.4129513686027932E-2</v>
      </c>
      <c r="J44" s="32">
        <v>1.7226897599156315E-5</v>
      </c>
      <c r="K44" s="33">
        <v>6.0598002613703288E-2</v>
      </c>
      <c r="L44" s="31">
        <v>4.3599809051353324E-5</v>
      </c>
      <c r="M44" s="30">
        <v>0</v>
      </c>
      <c r="N44" s="32">
        <v>0</v>
      </c>
      <c r="O44" s="33">
        <v>0</v>
      </c>
      <c r="P44" s="31">
        <v>0</v>
      </c>
      <c r="Q44" s="30">
        <v>35.438313888747288</v>
      </c>
      <c r="R44" s="32">
        <v>5.5181524352035764E-3</v>
      </c>
      <c r="S44" s="33">
        <v>28.647259745042486</v>
      </c>
      <c r="T44" s="31">
        <v>7.0953692796626314E-3</v>
      </c>
      <c r="U44" s="30">
        <v>0</v>
      </c>
      <c r="V44" s="32">
        <v>0</v>
      </c>
      <c r="W44" s="33">
        <v>0</v>
      </c>
      <c r="X44" s="32">
        <v>0</v>
      </c>
    </row>
    <row r="45" spans="1:24" x14ac:dyDescent="0.3">
      <c r="A45" s="29"/>
      <c r="B45" s="34"/>
      <c r="C45" s="35"/>
      <c r="D45" s="23" t="s">
        <v>38</v>
      </c>
      <c r="E45" s="23" t="s">
        <v>17</v>
      </c>
      <c r="F45" s="23" t="s">
        <v>18</v>
      </c>
      <c r="G45" s="30">
        <v>0</v>
      </c>
      <c r="H45" s="31">
        <v>0</v>
      </c>
      <c r="I45" s="30">
        <v>0</v>
      </c>
      <c r="J45" s="32">
        <v>0</v>
      </c>
      <c r="K45" s="33">
        <v>0</v>
      </c>
      <c r="L45" s="31">
        <v>0</v>
      </c>
      <c r="M45" s="30">
        <v>0</v>
      </c>
      <c r="N45" s="32">
        <v>0</v>
      </c>
      <c r="O45" s="33">
        <v>0</v>
      </c>
      <c r="P45" s="31">
        <v>0</v>
      </c>
      <c r="Q45" s="30">
        <v>0</v>
      </c>
      <c r="R45" s="32">
        <v>0</v>
      </c>
      <c r="S45" s="33">
        <v>0</v>
      </c>
      <c r="T45" s="31">
        <v>0</v>
      </c>
      <c r="U45" s="30">
        <v>0</v>
      </c>
      <c r="V45" s="32">
        <v>0</v>
      </c>
      <c r="W45" s="33">
        <v>0</v>
      </c>
      <c r="X45" s="32">
        <v>0</v>
      </c>
    </row>
    <row r="46" spans="1:24" x14ac:dyDescent="0.3">
      <c r="A46" s="29"/>
      <c r="B46" s="34"/>
      <c r="C46" s="35"/>
      <c r="D46" s="23"/>
      <c r="E46" s="23" t="s">
        <v>17</v>
      </c>
      <c r="F46" s="23" t="s">
        <v>22</v>
      </c>
      <c r="G46" s="30">
        <v>0</v>
      </c>
      <c r="H46" s="31">
        <v>0</v>
      </c>
      <c r="I46" s="30">
        <v>0</v>
      </c>
      <c r="J46" s="32">
        <v>0</v>
      </c>
      <c r="K46" s="33">
        <v>0</v>
      </c>
      <c r="L46" s="31">
        <v>0</v>
      </c>
      <c r="M46" s="30">
        <v>0</v>
      </c>
      <c r="N46" s="32">
        <v>0</v>
      </c>
      <c r="O46" s="33">
        <v>0</v>
      </c>
      <c r="P46" s="31">
        <v>0</v>
      </c>
      <c r="Q46" s="30">
        <v>0</v>
      </c>
      <c r="R46" s="32">
        <v>0</v>
      </c>
      <c r="S46" s="33">
        <v>0</v>
      </c>
      <c r="T46" s="31">
        <v>0</v>
      </c>
      <c r="U46" s="30">
        <v>0</v>
      </c>
      <c r="V46" s="32">
        <v>0</v>
      </c>
      <c r="W46" s="33">
        <v>0</v>
      </c>
      <c r="X46" s="32">
        <v>0</v>
      </c>
    </row>
    <row r="47" spans="1:24" x14ac:dyDescent="0.3">
      <c r="A47" s="29"/>
      <c r="B47" s="34"/>
      <c r="C47" s="35"/>
      <c r="D47" s="23"/>
      <c r="E47" s="23" t="s">
        <v>17</v>
      </c>
      <c r="F47" s="23" t="s">
        <v>19</v>
      </c>
      <c r="G47" s="30">
        <v>0</v>
      </c>
      <c r="H47" s="31">
        <v>0</v>
      </c>
      <c r="I47" s="30">
        <v>0</v>
      </c>
      <c r="J47" s="32">
        <v>0</v>
      </c>
      <c r="K47" s="33">
        <v>0</v>
      </c>
      <c r="L47" s="31">
        <v>0</v>
      </c>
      <c r="M47" s="30">
        <v>0</v>
      </c>
      <c r="N47" s="32">
        <v>0</v>
      </c>
      <c r="O47" s="33">
        <v>0</v>
      </c>
      <c r="P47" s="31">
        <v>0</v>
      </c>
      <c r="Q47" s="30">
        <v>0</v>
      </c>
      <c r="R47" s="32">
        <v>0</v>
      </c>
      <c r="S47" s="33">
        <v>0</v>
      </c>
      <c r="T47" s="31">
        <v>0</v>
      </c>
      <c r="U47" s="30">
        <v>0</v>
      </c>
      <c r="V47" s="32">
        <v>0</v>
      </c>
      <c r="W47" s="33">
        <v>0</v>
      </c>
      <c r="X47" s="32">
        <v>0</v>
      </c>
    </row>
    <row r="48" spans="1:24" x14ac:dyDescent="0.3">
      <c r="A48" s="29"/>
      <c r="B48" s="34"/>
      <c r="C48" s="35"/>
      <c r="D48" s="23" t="s">
        <v>39</v>
      </c>
      <c r="E48" s="23" t="s">
        <v>17</v>
      </c>
      <c r="F48" s="23" t="s">
        <v>18</v>
      </c>
      <c r="G48" s="30">
        <v>0</v>
      </c>
      <c r="H48" s="31">
        <v>0</v>
      </c>
      <c r="I48" s="30">
        <v>0</v>
      </c>
      <c r="J48" s="32">
        <v>0</v>
      </c>
      <c r="K48" s="33">
        <v>0</v>
      </c>
      <c r="L48" s="31">
        <v>0</v>
      </c>
      <c r="M48" s="30">
        <v>0</v>
      </c>
      <c r="N48" s="32">
        <v>0</v>
      </c>
      <c r="O48" s="33">
        <v>0</v>
      </c>
      <c r="P48" s="31">
        <v>0</v>
      </c>
      <c r="Q48" s="30">
        <v>0</v>
      </c>
      <c r="R48" s="32">
        <v>0</v>
      </c>
      <c r="S48" s="33">
        <v>0</v>
      </c>
      <c r="T48" s="31">
        <v>0</v>
      </c>
      <c r="U48" s="30">
        <v>0</v>
      </c>
      <c r="V48" s="32">
        <v>0</v>
      </c>
      <c r="W48" s="33">
        <v>0</v>
      </c>
      <c r="X48" s="32">
        <v>0</v>
      </c>
    </row>
    <row r="49" spans="1:24" x14ac:dyDescent="0.3">
      <c r="A49" s="29"/>
      <c r="B49" s="34"/>
      <c r="C49" s="35"/>
      <c r="D49" s="23"/>
      <c r="E49" s="23" t="s">
        <v>17</v>
      </c>
      <c r="F49" s="23" t="s">
        <v>22</v>
      </c>
      <c r="G49" s="30">
        <v>0</v>
      </c>
      <c r="H49" s="31">
        <v>0</v>
      </c>
      <c r="I49" s="30">
        <v>0</v>
      </c>
      <c r="J49" s="32">
        <v>0</v>
      </c>
      <c r="K49" s="33">
        <v>0</v>
      </c>
      <c r="L49" s="31">
        <v>0</v>
      </c>
      <c r="M49" s="30">
        <v>0</v>
      </c>
      <c r="N49" s="32">
        <v>0</v>
      </c>
      <c r="O49" s="33">
        <v>0</v>
      </c>
      <c r="P49" s="31">
        <v>0</v>
      </c>
      <c r="Q49" s="30">
        <v>0</v>
      </c>
      <c r="R49" s="32">
        <v>0</v>
      </c>
      <c r="S49" s="33">
        <v>0</v>
      </c>
      <c r="T49" s="31">
        <v>0</v>
      </c>
      <c r="U49" s="30">
        <v>0</v>
      </c>
      <c r="V49" s="32">
        <v>0</v>
      </c>
      <c r="W49" s="33">
        <v>0</v>
      </c>
      <c r="X49" s="32">
        <v>0</v>
      </c>
    </row>
    <row r="50" spans="1:24" x14ac:dyDescent="0.3">
      <c r="A50" s="29"/>
      <c r="B50" s="34"/>
      <c r="C50" s="35"/>
      <c r="D50" s="23" t="s">
        <v>40</v>
      </c>
      <c r="E50" s="23" t="s">
        <v>17</v>
      </c>
      <c r="F50" s="23" t="s">
        <v>18</v>
      </c>
      <c r="G50" s="30">
        <v>0</v>
      </c>
      <c r="H50" s="31">
        <v>0</v>
      </c>
      <c r="I50" s="30">
        <v>0</v>
      </c>
      <c r="J50" s="32">
        <v>0</v>
      </c>
      <c r="K50" s="33">
        <v>0</v>
      </c>
      <c r="L50" s="31">
        <v>0</v>
      </c>
      <c r="M50" s="30">
        <v>0</v>
      </c>
      <c r="N50" s="32">
        <v>0</v>
      </c>
      <c r="O50" s="33">
        <v>0</v>
      </c>
      <c r="P50" s="31">
        <v>0</v>
      </c>
      <c r="Q50" s="30">
        <v>0</v>
      </c>
      <c r="R50" s="32">
        <v>0</v>
      </c>
      <c r="S50" s="33">
        <v>0</v>
      </c>
      <c r="T50" s="31">
        <v>0</v>
      </c>
      <c r="U50" s="30">
        <v>0</v>
      </c>
      <c r="V50" s="32">
        <v>0</v>
      </c>
      <c r="W50" s="33">
        <v>0</v>
      </c>
      <c r="X50" s="32">
        <v>0</v>
      </c>
    </row>
    <row r="51" spans="1:24" x14ac:dyDescent="0.3">
      <c r="A51" s="29"/>
      <c r="B51" s="34"/>
      <c r="C51" s="35"/>
      <c r="D51" s="23"/>
      <c r="E51" s="23" t="s">
        <v>17</v>
      </c>
      <c r="F51" s="23" t="s">
        <v>22</v>
      </c>
      <c r="G51" s="30">
        <v>0</v>
      </c>
      <c r="H51" s="31">
        <v>0</v>
      </c>
      <c r="I51" s="30">
        <v>0</v>
      </c>
      <c r="J51" s="32">
        <v>0</v>
      </c>
      <c r="K51" s="33">
        <v>0</v>
      </c>
      <c r="L51" s="31">
        <v>0</v>
      </c>
      <c r="M51" s="30">
        <v>0</v>
      </c>
      <c r="N51" s="32">
        <v>0</v>
      </c>
      <c r="O51" s="33">
        <v>0</v>
      </c>
      <c r="P51" s="31">
        <v>0</v>
      </c>
      <c r="Q51" s="30">
        <v>0</v>
      </c>
      <c r="R51" s="32">
        <v>0</v>
      </c>
      <c r="S51" s="33">
        <v>0</v>
      </c>
      <c r="T51" s="31">
        <v>0</v>
      </c>
      <c r="U51" s="30">
        <v>0</v>
      </c>
      <c r="V51" s="32">
        <v>0</v>
      </c>
      <c r="W51" s="33">
        <v>0</v>
      </c>
      <c r="X51" s="32">
        <v>0</v>
      </c>
    </row>
    <row r="52" spans="1:24" x14ac:dyDescent="0.3">
      <c r="A52" s="29"/>
      <c r="B52" s="34"/>
      <c r="C52" s="35"/>
      <c r="D52" s="23" t="s">
        <v>41</v>
      </c>
      <c r="E52" s="23" t="s">
        <v>17</v>
      </c>
      <c r="F52" s="23" t="s">
        <v>18</v>
      </c>
      <c r="G52" s="30">
        <v>0</v>
      </c>
      <c r="H52" s="31">
        <v>0</v>
      </c>
      <c r="I52" s="30">
        <v>0</v>
      </c>
      <c r="J52" s="32">
        <v>0</v>
      </c>
      <c r="K52" s="33">
        <v>0</v>
      </c>
      <c r="L52" s="31">
        <v>0</v>
      </c>
      <c r="M52" s="30">
        <v>0</v>
      </c>
      <c r="N52" s="32">
        <v>0</v>
      </c>
      <c r="O52" s="33">
        <v>0</v>
      </c>
      <c r="P52" s="31">
        <v>0</v>
      </c>
      <c r="Q52" s="30">
        <v>0</v>
      </c>
      <c r="R52" s="32">
        <v>0</v>
      </c>
      <c r="S52" s="33">
        <v>0</v>
      </c>
      <c r="T52" s="31">
        <v>0</v>
      </c>
      <c r="U52" s="30">
        <v>0</v>
      </c>
      <c r="V52" s="32">
        <v>0</v>
      </c>
      <c r="W52" s="33">
        <v>0</v>
      </c>
      <c r="X52" s="32">
        <v>0</v>
      </c>
    </row>
    <row r="53" spans="1:24" x14ac:dyDescent="0.3">
      <c r="A53" s="29"/>
      <c r="B53" s="34"/>
      <c r="C53" s="35"/>
      <c r="D53" s="23"/>
      <c r="E53" s="23" t="s">
        <v>17</v>
      </c>
      <c r="F53" s="23" t="s">
        <v>22</v>
      </c>
      <c r="G53" s="30">
        <v>0</v>
      </c>
      <c r="H53" s="31">
        <v>0</v>
      </c>
      <c r="I53" s="30">
        <v>0</v>
      </c>
      <c r="J53" s="32">
        <v>0</v>
      </c>
      <c r="K53" s="33">
        <v>0</v>
      </c>
      <c r="L53" s="31">
        <v>0</v>
      </c>
      <c r="M53" s="30">
        <v>0</v>
      </c>
      <c r="N53" s="32">
        <v>0</v>
      </c>
      <c r="O53" s="33">
        <v>0</v>
      </c>
      <c r="P53" s="31">
        <v>0</v>
      </c>
      <c r="Q53" s="30">
        <v>0</v>
      </c>
      <c r="R53" s="32">
        <v>0</v>
      </c>
      <c r="S53" s="33">
        <v>0</v>
      </c>
      <c r="T53" s="31">
        <v>0</v>
      </c>
      <c r="U53" s="30">
        <v>0</v>
      </c>
      <c r="V53" s="32">
        <v>0</v>
      </c>
      <c r="W53" s="33">
        <v>0</v>
      </c>
      <c r="X53" s="32">
        <v>0</v>
      </c>
    </row>
    <row r="54" spans="1:24" x14ac:dyDescent="0.3">
      <c r="A54" s="29"/>
      <c r="B54" s="34"/>
      <c r="C54" s="35"/>
      <c r="D54" s="23" t="s">
        <v>42</v>
      </c>
      <c r="E54" s="23" t="s">
        <v>17</v>
      </c>
      <c r="F54" s="23" t="s">
        <v>22</v>
      </c>
      <c r="G54" s="30">
        <v>0</v>
      </c>
      <c r="H54" s="31">
        <v>0</v>
      </c>
      <c r="I54" s="30">
        <v>0</v>
      </c>
      <c r="J54" s="32">
        <v>0</v>
      </c>
      <c r="K54" s="33">
        <v>0</v>
      </c>
      <c r="L54" s="31">
        <v>0</v>
      </c>
      <c r="M54" s="30">
        <v>0</v>
      </c>
      <c r="N54" s="32">
        <v>0</v>
      </c>
      <c r="O54" s="33">
        <v>0</v>
      </c>
      <c r="P54" s="31">
        <v>0</v>
      </c>
      <c r="Q54" s="30">
        <v>0</v>
      </c>
      <c r="R54" s="32">
        <v>0</v>
      </c>
      <c r="S54" s="33">
        <v>0</v>
      </c>
      <c r="T54" s="31">
        <v>0</v>
      </c>
      <c r="U54" s="30">
        <v>0</v>
      </c>
      <c r="V54" s="32">
        <v>0</v>
      </c>
      <c r="W54" s="33">
        <v>0</v>
      </c>
      <c r="X54" s="32">
        <v>0</v>
      </c>
    </row>
    <row r="55" spans="1:24" x14ac:dyDescent="0.3">
      <c r="A55" s="29"/>
      <c r="B55" s="34"/>
      <c r="C55" s="35"/>
      <c r="D55" s="23" t="s">
        <v>43</v>
      </c>
      <c r="E55" s="23" t="s">
        <v>17</v>
      </c>
      <c r="F55" s="23" t="s">
        <v>22</v>
      </c>
      <c r="G55" s="30">
        <v>0</v>
      </c>
      <c r="H55" s="31">
        <v>0</v>
      </c>
      <c r="I55" s="30">
        <v>0</v>
      </c>
      <c r="J55" s="32">
        <v>0</v>
      </c>
      <c r="K55" s="33">
        <v>0</v>
      </c>
      <c r="L55" s="31">
        <v>0</v>
      </c>
      <c r="M55" s="30">
        <v>0</v>
      </c>
      <c r="N55" s="32">
        <v>0</v>
      </c>
      <c r="O55" s="33">
        <v>0</v>
      </c>
      <c r="P55" s="31">
        <v>0</v>
      </c>
      <c r="Q55" s="30">
        <v>0</v>
      </c>
      <c r="R55" s="32">
        <v>0</v>
      </c>
      <c r="S55" s="33">
        <v>0</v>
      </c>
      <c r="T55" s="31">
        <v>0</v>
      </c>
      <c r="U55" s="30">
        <v>0</v>
      </c>
      <c r="V55" s="32">
        <v>0</v>
      </c>
      <c r="W55" s="33">
        <v>0</v>
      </c>
      <c r="X55" s="32">
        <v>0</v>
      </c>
    </row>
    <row r="56" spans="1:24" x14ac:dyDescent="0.3">
      <c r="A56" s="29"/>
      <c r="B56" s="34"/>
      <c r="C56" s="35"/>
      <c r="D56" s="23" t="s">
        <v>44</v>
      </c>
      <c r="E56" s="23" t="s">
        <v>17</v>
      </c>
      <c r="F56" s="23" t="s">
        <v>22</v>
      </c>
      <c r="G56" s="30">
        <v>0</v>
      </c>
      <c r="H56" s="31">
        <v>0</v>
      </c>
      <c r="I56" s="30">
        <v>0</v>
      </c>
      <c r="J56" s="32">
        <v>0</v>
      </c>
      <c r="K56" s="33">
        <v>0</v>
      </c>
      <c r="L56" s="31">
        <v>0</v>
      </c>
      <c r="M56" s="30">
        <v>0</v>
      </c>
      <c r="N56" s="32">
        <v>0</v>
      </c>
      <c r="O56" s="33">
        <v>0</v>
      </c>
      <c r="P56" s="31">
        <v>0</v>
      </c>
      <c r="Q56" s="30">
        <v>5.7198759018859263E-2</v>
      </c>
      <c r="R56" s="32">
        <v>8.9065036322386412E-6</v>
      </c>
      <c r="S56" s="33">
        <v>5.7198759018859263E-2</v>
      </c>
      <c r="T56" s="31">
        <v>1.416702055237493E-5</v>
      </c>
      <c r="U56" s="30">
        <v>0</v>
      </c>
      <c r="V56" s="32">
        <v>0</v>
      </c>
      <c r="W56" s="33">
        <v>0</v>
      </c>
      <c r="X56" s="32">
        <v>0</v>
      </c>
    </row>
    <row r="57" spans="1:24" x14ac:dyDescent="0.3">
      <c r="A57" s="29"/>
      <c r="B57" s="34"/>
      <c r="C57" s="22"/>
      <c r="D57" s="23" t="s">
        <v>45</v>
      </c>
      <c r="E57" s="23" t="s">
        <v>17</v>
      </c>
      <c r="F57" s="23" t="s">
        <v>18</v>
      </c>
      <c r="G57" s="30">
        <v>0</v>
      </c>
      <c r="H57" s="31">
        <v>0</v>
      </c>
      <c r="I57" s="30">
        <v>0</v>
      </c>
      <c r="J57" s="32">
        <v>0</v>
      </c>
      <c r="K57" s="33">
        <v>0</v>
      </c>
      <c r="L57" s="31">
        <v>0</v>
      </c>
      <c r="M57" s="30">
        <v>0</v>
      </c>
      <c r="N57" s="32">
        <v>0</v>
      </c>
      <c r="O57" s="33">
        <v>0</v>
      </c>
      <c r="P57" s="31">
        <v>0</v>
      </c>
      <c r="Q57" s="30">
        <v>0</v>
      </c>
      <c r="R57" s="32">
        <v>0</v>
      </c>
      <c r="S57" s="33">
        <v>0</v>
      </c>
      <c r="T57" s="31">
        <v>0</v>
      </c>
      <c r="U57" s="30">
        <v>0</v>
      </c>
      <c r="V57" s="32">
        <v>0</v>
      </c>
      <c r="W57" s="33">
        <v>0</v>
      </c>
      <c r="X57" s="32">
        <v>0</v>
      </c>
    </row>
    <row r="58" spans="1:24" x14ac:dyDescent="0.3">
      <c r="A58" s="29"/>
      <c r="B58" s="34"/>
      <c r="C58" s="22"/>
      <c r="D58" s="23"/>
      <c r="E58" s="23" t="s">
        <v>17</v>
      </c>
      <c r="F58" s="23" t="s">
        <v>22</v>
      </c>
      <c r="G58" s="30">
        <v>0</v>
      </c>
      <c r="H58" s="31">
        <v>0</v>
      </c>
      <c r="I58" s="30">
        <v>0</v>
      </c>
      <c r="J58" s="32">
        <v>0</v>
      </c>
      <c r="K58" s="33">
        <v>0</v>
      </c>
      <c r="L58" s="31">
        <v>0</v>
      </c>
      <c r="M58" s="30">
        <v>0</v>
      </c>
      <c r="N58" s="32">
        <v>0</v>
      </c>
      <c r="O58" s="33">
        <v>0</v>
      </c>
      <c r="P58" s="31">
        <v>0</v>
      </c>
      <c r="Q58" s="30">
        <v>0</v>
      </c>
      <c r="R58" s="32">
        <v>0</v>
      </c>
      <c r="S58" s="33">
        <v>0</v>
      </c>
      <c r="T58" s="31">
        <v>0</v>
      </c>
      <c r="U58" s="30">
        <v>0</v>
      </c>
      <c r="V58" s="32">
        <v>0</v>
      </c>
      <c r="W58" s="33">
        <v>0</v>
      </c>
      <c r="X58" s="32">
        <v>0</v>
      </c>
    </row>
    <row r="59" spans="1:24" x14ac:dyDescent="0.3">
      <c r="A59" s="29"/>
      <c r="B59" s="34"/>
      <c r="C59" s="22"/>
      <c r="D59" s="23" t="s">
        <v>46</v>
      </c>
      <c r="E59" s="23"/>
      <c r="F59" s="23"/>
      <c r="G59" s="30">
        <v>0</v>
      </c>
      <c r="H59" s="31">
        <v>0</v>
      </c>
      <c r="I59" s="30">
        <v>0</v>
      </c>
      <c r="J59" s="32">
        <v>0</v>
      </c>
      <c r="K59" s="33">
        <v>0</v>
      </c>
      <c r="L59" s="31">
        <v>0</v>
      </c>
      <c r="M59" s="30">
        <v>0</v>
      </c>
      <c r="N59" s="32">
        <v>0</v>
      </c>
      <c r="O59" s="33">
        <v>0</v>
      </c>
      <c r="P59" s="31">
        <v>0</v>
      </c>
      <c r="Q59" s="30">
        <v>34.779562916138737</v>
      </c>
      <c r="R59" s="32">
        <v>5.4155773438743348E-3</v>
      </c>
      <c r="S59" s="33">
        <v>34.779562916138737</v>
      </c>
      <c r="T59" s="31">
        <v>8.6142215510846415E-3</v>
      </c>
      <c r="U59" s="30">
        <v>0</v>
      </c>
      <c r="V59" s="32">
        <v>0</v>
      </c>
      <c r="W59" s="33">
        <v>0</v>
      </c>
      <c r="X59" s="32">
        <v>0</v>
      </c>
    </row>
    <row r="60" spans="1:24" x14ac:dyDescent="0.3">
      <c r="A60" s="29"/>
      <c r="B60" s="34"/>
      <c r="C60" s="22"/>
      <c r="D60" s="23" t="s">
        <v>47</v>
      </c>
      <c r="E60" s="23"/>
      <c r="F60" s="23"/>
      <c r="G60" s="30">
        <v>0</v>
      </c>
      <c r="H60" s="31">
        <v>0</v>
      </c>
      <c r="I60" s="30">
        <v>0</v>
      </c>
      <c r="J60" s="32">
        <v>0</v>
      </c>
      <c r="K60" s="33">
        <v>0</v>
      </c>
      <c r="L60" s="31">
        <v>0</v>
      </c>
      <c r="M60" s="30">
        <v>0</v>
      </c>
      <c r="N60" s="32">
        <v>0</v>
      </c>
      <c r="O60" s="33">
        <v>0</v>
      </c>
      <c r="P60" s="31">
        <v>0</v>
      </c>
      <c r="Q60" s="30">
        <v>18.623759804658043</v>
      </c>
      <c r="R60" s="32">
        <v>2.8999332711298204E-3</v>
      </c>
      <c r="S60" s="33">
        <v>18.623759804658043</v>
      </c>
      <c r="T60" s="31">
        <v>4.6127432210214848E-3</v>
      </c>
      <c r="U60" s="30">
        <v>0</v>
      </c>
      <c r="V60" s="32">
        <v>0</v>
      </c>
      <c r="W60" s="33">
        <v>0</v>
      </c>
      <c r="X60" s="32">
        <v>0</v>
      </c>
    </row>
    <row r="61" spans="1:24" x14ac:dyDescent="0.3">
      <c r="A61" s="29"/>
      <c r="B61" s="34"/>
      <c r="C61" s="22"/>
      <c r="D61" s="23" t="s">
        <v>48</v>
      </c>
      <c r="E61" s="23"/>
      <c r="F61" s="23"/>
      <c r="G61" s="30">
        <v>664.1573900000011</v>
      </c>
      <c r="H61" s="31">
        <v>7.3211491979439491E-2</v>
      </c>
      <c r="I61" s="30">
        <v>345.3415001737506</v>
      </c>
      <c r="J61" s="32">
        <v>7.0714335547386514E-2</v>
      </c>
      <c r="K61" s="33">
        <v>229.75197397271555</v>
      </c>
      <c r="L61" s="31">
        <v>0.16530482462002266</v>
      </c>
      <c r="M61" s="30">
        <v>5.048379999999999</v>
      </c>
      <c r="N61" s="32">
        <v>1.7090880710197351E-3</v>
      </c>
      <c r="O61" s="33">
        <v>15.644050000000002</v>
      </c>
      <c r="P61" s="31">
        <v>1.3367630420854581E-3</v>
      </c>
      <c r="Q61" s="30">
        <v>89.700053586700307</v>
      </c>
      <c r="R61" s="32">
        <v>1.3967328431348196E-2</v>
      </c>
      <c r="S61" s="33">
        <v>71.608629999999977</v>
      </c>
      <c r="T61" s="31">
        <v>1.7736065438114183E-2</v>
      </c>
      <c r="U61" s="30">
        <v>1.2540000000000009</v>
      </c>
      <c r="V61" s="32">
        <v>1.5683766893562705E-4</v>
      </c>
      <c r="W61" s="33">
        <v>0</v>
      </c>
      <c r="X61" s="32">
        <v>0</v>
      </c>
    </row>
    <row r="62" spans="1:24" x14ac:dyDescent="0.3">
      <c r="A62" s="20"/>
      <c r="B62" s="34"/>
      <c r="C62" s="22">
        <v>2</v>
      </c>
      <c r="D62" s="23" t="s">
        <v>49</v>
      </c>
      <c r="E62" s="23"/>
      <c r="F62" s="23"/>
      <c r="G62" s="30"/>
      <c r="H62" s="31"/>
      <c r="I62" s="30"/>
      <c r="J62" s="32"/>
      <c r="K62" s="33"/>
      <c r="L62" s="31"/>
      <c r="M62" s="30"/>
      <c r="N62" s="32"/>
      <c r="O62" s="33"/>
      <c r="P62" s="31"/>
      <c r="Q62" s="30"/>
      <c r="R62" s="32"/>
      <c r="S62" s="33"/>
      <c r="T62" s="31"/>
      <c r="U62" s="30"/>
      <c r="V62" s="32"/>
      <c r="W62" s="33"/>
      <c r="X62" s="32"/>
    </row>
    <row r="63" spans="1:24" x14ac:dyDescent="0.3">
      <c r="A63" s="29"/>
      <c r="B63" s="34"/>
      <c r="C63" s="22"/>
      <c r="D63" s="23" t="s">
        <v>50</v>
      </c>
      <c r="E63" s="23"/>
      <c r="F63" s="23"/>
      <c r="G63" s="30">
        <v>0</v>
      </c>
      <c r="H63" s="31">
        <v>0</v>
      </c>
      <c r="I63" s="30">
        <v>0</v>
      </c>
      <c r="J63" s="32">
        <v>0</v>
      </c>
      <c r="K63" s="33">
        <v>0</v>
      </c>
      <c r="L63" s="31">
        <v>0</v>
      </c>
      <c r="M63" s="30">
        <v>0</v>
      </c>
      <c r="N63" s="32">
        <v>0</v>
      </c>
      <c r="O63" s="33">
        <v>0</v>
      </c>
      <c r="P63" s="31">
        <v>0</v>
      </c>
      <c r="Q63" s="30">
        <v>1213.749567945044</v>
      </c>
      <c r="R63" s="32">
        <v>0.18899474605675121</v>
      </c>
      <c r="S63" s="33">
        <v>1213.749567945044</v>
      </c>
      <c r="T63" s="31">
        <v>0.30062217029645899</v>
      </c>
      <c r="U63" s="30">
        <v>0</v>
      </c>
      <c r="V63" s="32">
        <v>0</v>
      </c>
      <c r="W63" s="33">
        <v>0</v>
      </c>
      <c r="X63" s="32">
        <v>0</v>
      </c>
    </row>
    <row r="64" spans="1:24" x14ac:dyDescent="0.3">
      <c r="A64" s="29"/>
      <c r="B64" s="34"/>
      <c r="C64" s="22"/>
      <c r="D64" s="23" t="s">
        <v>51</v>
      </c>
      <c r="E64" s="23"/>
      <c r="F64" s="23"/>
      <c r="G64" s="30">
        <v>0</v>
      </c>
      <c r="H64" s="31">
        <v>0</v>
      </c>
      <c r="I64" s="30">
        <v>0</v>
      </c>
      <c r="J64" s="32">
        <v>0</v>
      </c>
      <c r="K64" s="33">
        <v>0</v>
      </c>
      <c r="L64" s="31">
        <v>0</v>
      </c>
      <c r="M64" s="30">
        <v>0</v>
      </c>
      <c r="N64" s="32">
        <v>0</v>
      </c>
      <c r="O64" s="33">
        <v>0</v>
      </c>
      <c r="P64" s="31">
        <v>0</v>
      </c>
      <c r="Q64" s="30">
        <v>99.998416453149474</v>
      </c>
      <c r="R64" s="32">
        <v>1.5570901792894358E-2</v>
      </c>
      <c r="S64" s="33">
        <v>99.998416453149474</v>
      </c>
      <c r="T64" s="31">
        <v>2.4767663589163116E-2</v>
      </c>
      <c r="U64" s="30">
        <v>0</v>
      </c>
      <c r="V64" s="32">
        <v>0</v>
      </c>
      <c r="W64" s="33">
        <v>0</v>
      </c>
      <c r="X64" s="32">
        <v>0</v>
      </c>
    </row>
    <row r="65" spans="1:24" x14ac:dyDescent="0.3">
      <c r="A65" s="29"/>
      <c r="B65" s="34"/>
      <c r="C65" s="22"/>
      <c r="D65" s="23" t="s">
        <v>52</v>
      </c>
      <c r="E65" s="23"/>
      <c r="F65" s="23"/>
      <c r="G65" s="30">
        <v>0</v>
      </c>
      <c r="H65" s="31">
        <v>0</v>
      </c>
      <c r="I65" s="30">
        <v>0</v>
      </c>
      <c r="J65" s="32">
        <v>0</v>
      </c>
      <c r="K65" s="33">
        <v>0</v>
      </c>
      <c r="L65" s="31">
        <v>0</v>
      </c>
      <c r="M65" s="30">
        <v>0</v>
      </c>
      <c r="N65" s="32">
        <v>0</v>
      </c>
      <c r="O65" s="33">
        <v>0</v>
      </c>
      <c r="P65" s="31">
        <v>0</v>
      </c>
      <c r="Q65" s="30">
        <v>55.698031850318628</v>
      </c>
      <c r="R65" s="32">
        <v>8.6728231782064232E-3</v>
      </c>
      <c r="S65" s="33">
        <v>55.693747464091494</v>
      </c>
      <c r="T65" s="31">
        <v>1.3794258450649494E-2</v>
      </c>
      <c r="U65" s="30">
        <v>0</v>
      </c>
      <c r="V65" s="32">
        <v>0</v>
      </c>
      <c r="W65" s="33">
        <v>0</v>
      </c>
      <c r="X65" s="32">
        <v>0</v>
      </c>
    </row>
    <row r="66" spans="1:24" x14ac:dyDescent="0.3">
      <c r="A66" s="29"/>
      <c r="B66" s="34"/>
      <c r="C66" s="22"/>
      <c r="D66" s="23" t="s">
        <v>53</v>
      </c>
      <c r="E66" s="23"/>
      <c r="F66" s="23"/>
      <c r="G66" s="30">
        <v>0</v>
      </c>
      <c r="H66" s="31">
        <v>0</v>
      </c>
      <c r="I66" s="30">
        <v>0</v>
      </c>
      <c r="J66" s="32">
        <v>0</v>
      </c>
      <c r="K66" s="33">
        <v>0</v>
      </c>
      <c r="L66" s="31">
        <v>0</v>
      </c>
      <c r="M66" s="30">
        <v>0</v>
      </c>
      <c r="N66" s="32">
        <v>0</v>
      </c>
      <c r="O66" s="33">
        <v>0</v>
      </c>
      <c r="P66" s="31">
        <v>0</v>
      </c>
      <c r="Q66" s="30">
        <v>0.30590871771966277</v>
      </c>
      <c r="R66" s="32">
        <v>4.763350031082508E-5</v>
      </c>
      <c r="S66" s="33">
        <v>0.30590871771966277</v>
      </c>
      <c r="T66" s="31">
        <v>7.5767641910835882E-5</v>
      </c>
      <c r="U66" s="30">
        <v>0</v>
      </c>
      <c r="V66" s="32">
        <v>0</v>
      </c>
      <c r="W66" s="33">
        <v>0</v>
      </c>
      <c r="X66" s="32">
        <v>0</v>
      </c>
    </row>
    <row r="67" spans="1:24" x14ac:dyDescent="0.3">
      <c r="A67" s="29"/>
      <c r="B67" s="34"/>
      <c r="C67" s="22"/>
      <c r="D67" s="23" t="s">
        <v>54</v>
      </c>
      <c r="E67" s="23"/>
      <c r="F67" s="23"/>
      <c r="G67" s="30">
        <v>3.5000000000000003E-2</v>
      </c>
      <c r="H67" s="31">
        <v>3.8581249834175272E-6</v>
      </c>
      <c r="I67" s="30">
        <v>2.5363333333333338E-2</v>
      </c>
      <c r="J67" s="32">
        <v>5.1935584429648996E-6</v>
      </c>
      <c r="K67" s="33">
        <v>1.9948393073617822E-2</v>
      </c>
      <c r="L67" s="31">
        <v>1.4352719419408666E-5</v>
      </c>
      <c r="M67" s="30">
        <v>1E-3</v>
      </c>
      <c r="N67" s="32">
        <v>3.3854188294457542E-7</v>
      </c>
      <c r="O67" s="33">
        <v>0.1</v>
      </c>
      <c r="P67" s="31">
        <v>8.5448655692449069E-6</v>
      </c>
      <c r="Q67" s="30">
        <v>1.384401740959975E-4</v>
      </c>
      <c r="R67" s="32">
        <v>2.1556724911238154E-8</v>
      </c>
      <c r="S67" s="33">
        <v>1.1E-4</v>
      </c>
      <c r="T67" s="31">
        <v>2.724486138322379E-8</v>
      </c>
      <c r="U67" s="30">
        <v>2.5000000000000001E-2</v>
      </c>
      <c r="V67" s="32">
        <v>3.1267477857979852E-6</v>
      </c>
      <c r="W67" s="33">
        <v>0</v>
      </c>
      <c r="X67" s="32">
        <v>0</v>
      </c>
    </row>
    <row r="68" spans="1:24" x14ac:dyDescent="0.3">
      <c r="A68" s="29"/>
      <c r="B68" s="34"/>
      <c r="C68" s="22"/>
      <c r="D68" s="23" t="s">
        <v>55</v>
      </c>
      <c r="E68" s="23"/>
      <c r="F68" s="23"/>
      <c r="G68" s="30">
        <v>78.021785994100199</v>
      </c>
      <c r="H68" s="31">
        <v>8.6005086227055327E-3</v>
      </c>
      <c r="I68" s="30">
        <v>75.007914102800299</v>
      </c>
      <c r="J68" s="32">
        <v>1.5359100495904235E-2</v>
      </c>
      <c r="K68" s="33">
        <v>51.839400860312473</v>
      </c>
      <c r="L68" s="31">
        <v>3.7298060684513044E-2</v>
      </c>
      <c r="M68" s="30">
        <v>0</v>
      </c>
      <c r="N68" s="32">
        <v>0</v>
      </c>
      <c r="O68" s="33">
        <v>2.961444600000001</v>
      </c>
      <c r="P68" s="31">
        <v>2.5305145997766264E-4</v>
      </c>
      <c r="Q68" s="30">
        <v>425.03064858730664</v>
      </c>
      <c r="R68" s="32">
        <v>6.6182152906629418E-2</v>
      </c>
      <c r="S68" s="33">
        <v>188.95616129316409</v>
      </c>
      <c r="T68" s="31">
        <v>4.6800767472166653E-2</v>
      </c>
      <c r="U68" s="30">
        <v>147.01079924999991</v>
      </c>
      <c r="V68" s="32">
        <v>1.8386627641733173E-2</v>
      </c>
      <c r="W68" s="33">
        <v>0</v>
      </c>
      <c r="X68" s="32">
        <v>0</v>
      </c>
    </row>
    <row r="69" spans="1:24" x14ac:dyDescent="0.3">
      <c r="A69" s="29"/>
      <c r="B69" s="34"/>
      <c r="C69" s="22"/>
      <c r="D69" s="23" t="s">
        <v>56</v>
      </c>
      <c r="E69" s="23"/>
      <c r="F69" s="23"/>
      <c r="G69" s="30">
        <v>1.4960599999999995</v>
      </c>
      <c r="H69" s="31">
        <v>1.6491389893404638E-4</v>
      </c>
      <c r="I69" s="30">
        <v>1.0867814442547501</v>
      </c>
      <c r="J69" s="32">
        <v>2.2253632325404827E-4</v>
      </c>
      <c r="K69" s="33">
        <v>0.85674513214371772</v>
      </c>
      <c r="L69" s="31">
        <v>6.1642170626091826E-4</v>
      </c>
      <c r="M69" s="30">
        <v>9.9999999999999992E-2</v>
      </c>
      <c r="N69" s="32">
        <v>3.3854188294457539E-5</v>
      </c>
      <c r="O69" s="33">
        <v>5.2669999999999986</v>
      </c>
      <c r="P69" s="31">
        <v>4.5005806953212911E-4</v>
      </c>
      <c r="Q69" s="30">
        <v>6.7974125481134767E-2</v>
      </c>
      <c r="R69" s="32">
        <v>1.0584351931417933E-5</v>
      </c>
      <c r="S69" s="33">
        <v>5.4009999999999996E-2</v>
      </c>
      <c r="T69" s="31">
        <v>1.337722693916288E-5</v>
      </c>
      <c r="U69" s="30">
        <v>1.042</v>
      </c>
      <c r="V69" s="32">
        <v>1.3032284771206002E-4</v>
      </c>
      <c r="W69" s="33">
        <v>0</v>
      </c>
      <c r="X69" s="32">
        <v>0</v>
      </c>
    </row>
    <row r="70" spans="1:24" x14ac:dyDescent="0.3">
      <c r="A70" s="29"/>
      <c r="B70" s="34"/>
      <c r="C70" s="22"/>
      <c r="D70" s="23" t="s">
        <v>48</v>
      </c>
      <c r="E70" s="23"/>
      <c r="F70" s="23"/>
      <c r="G70" s="30">
        <v>2.9947082604188511</v>
      </c>
      <c r="H70" s="31">
        <v>3.301131073591089E-4</v>
      </c>
      <c r="I70" s="30">
        <v>2.1413298865740904</v>
      </c>
      <c r="J70" s="32">
        <v>4.384724107605442E-4</v>
      </c>
      <c r="K70" s="33">
        <v>1.4680703760454246</v>
      </c>
      <c r="L70" s="31">
        <v>1.056265640924849E-3</v>
      </c>
      <c r="M70" s="30">
        <v>16.466829904064074</v>
      </c>
      <c r="N70" s="32">
        <v>5.5747116018498933E-3</v>
      </c>
      <c r="O70" s="33">
        <v>32.231786261843112</v>
      </c>
      <c r="P70" s="31">
        <v>2.7541628066408423E-3</v>
      </c>
      <c r="Q70" s="30">
        <v>3.0253188358181773</v>
      </c>
      <c r="R70" s="32">
        <v>4.7107688457035247E-4</v>
      </c>
      <c r="S70" s="33">
        <v>2.7113176211683441</v>
      </c>
      <c r="T70" s="31">
        <v>6.7154066140566915E-4</v>
      </c>
      <c r="U70" s="30">
        <v>10.781826075251873</v>
      </c>
      <c r="V70" s="32">
        <v>1.3484820323061109E-3</v>
      </c>
      <c r="W70" s="33">
        <v>0</v>
      </c>
      <c r="X70" s="32">
        <v>0</v>
      </c>
    </row>
    <row r="71" spans="1:24" x14ac:dyDescent="0.3">
      <c r="A71" s="20"/>
      <c r="B71" s="34"/>
      <c r="C71" s="22">
        <v>3</v>
      </c>
      <c r="D71" s="23" t="s">
        <v>57</v>
      </c>
      <c r="E71" s="23"/>
      <c r="F71" s="23"/>
      <c r="G71" s="30"/>
      <c r="H71" s="31"/>
      <c r="I71" s="30"/>
      <c r="J71" s="32"/>
      <c r="K71" s="33"/>
      <c r="L71" s="31"/>
      <c r="M71" s="30"/>
      <c r="N71" s="32"/>
      <c r="O71" s="33"/>
      <c r="P71" s="31"/>
      <c r="Q71" s="30"/>
      <c r="R71" s="32"/>
      <c r="S71" s="33"/>
      <c r="T71" s="31"/>
      <c r="U71" s="30"/>
      <c r="V71" s="32"/>
      <c r="W71" s="33"/>
      <c r="X71" s="32"/>
    </row>
    <row r="72" spans="1:24" x14ac:dyDescent="0.3">
      <c r="A72" s="29"/>
      <c r="B72" s="34"/>
      <c r="C72" s="22"/>
      <c r="D72" s="23" t="s">
        <v>58</v>
      </c>
      <c r="E72" s="23"/>
      <c r="F72" s="23"/>
      <c r="G72" s="30">
        <v>1658.7297676594117</v>
      </c>
      <c r="H72" s="31">
        <v>0.18284533592414645</v>
      </c>
      <c r="I72" s="30">
        <v>921.51653758856207</v>
      </c>
      <c r="J72" s="32">
        <v>0.18869562337198806</v>
      </c>
      <c r="K72" s="33">
        <v>92.151653758856213</v>
      </c>
      <c r="L72" s="31">
        <v>6.6302424739392241E-2</v>
      </c>
      <c r="M72" s="30">
        <v>0</v>
      </c>
      <c r="N72" s="32">
        <v>0</v>
      </c>
      <c r="O72" s="33">
        <v>0</v>
      </c>
      <c r="P72" s="31">
        <v>0</v>
      </c>
      <c r="Q72" s="30">
        <v>0</v>
      </c>
      <c r="R72" s="32">
        <v>0</v>
      </c>
      <c r="S72" s="33">
        <v>0</v>
      </c>
      <c r="T72" s="31">
        <v>0</v>
      </c>
      <c r="U72" s="30">
        <v>0</v>
      </c>
      <c r="V72" s="32">
        <v>0</v>
      </c>
      <c r="W72" s="33">
        <v>0</v>
      </c>
      <c r="X72" s="32">
        <v>0</v>
      </c>
    </row>
    <row r="73" spans="1:24" x14ac:dyDescent="0.3">
      <c r="A73" s="29"/>
      <c r="B73" s="34"/>
      <c r="C73" s="22"/>
      <c r="D73" s="23" t="s">
        <v>59</v>
      </c>
      <c r="E73" s="23"/>
      <c r="F73" s="23"/>
      <c r="G73" s="30">
        <v>0</v>
      </c>
      <c r="H73" s="31">
        <v>0</v>
      </c>
      <c r="I73" s="30">
        <v>0</v>
      </c>
      <c r="J73" s="32">
        <v>0</v>
      </c>
      <c r="K73" s="33">
        <v>0</v>
      </c>
      <c r="L73" s="31">
        <v>0</v>
      </c>
      <c r="M73" s="30">
        <v>0</v>
      </c>
      <c r="N73" s="32">
        <v>0</v>
      </c>
      <c r="O73" s="33">
        <v>0</v>
      </c>
      <c r="P73" s="31">
        <v>0</v>
      </c>
      <c r="Q73" s="30">
        <v>16.010414602899246</v>
      </c>
      <c r="R73" s="32">
        <v>2.4930054123613499E-3</v>
      </c>
      <c r="S73" s="33">
        <v>13.496779510244062</v>
      </c>
      <c r="T73" s="31">
        <v>3.3428898806957688E-3</v>
      </c>
      <c r="U73" s="30">
        <v>0</v>
      </c>
      <c r="V73" s="32">
        <v>0</v>
      </c>
      <c r="W73" s="33">
        <v>0</v>
      </c>
      <c r="X73" s="32">
        <v>0</v>
      </c>
    </row>
    <row r="74" spans="1:24" x14ac:dyDescent="0.3">
      <c r="A74" s="29"/>
      <c r="B74" s="34"/>
      <c r="C74" s="22"/>
      <c r="D74" s="23" t="s">
        <v>60</v>
      </c>
      <c r="E74" s="23"/>
      <c r="F74" s="23"/>
      <c r="G74" s="30">
        <v>0</v>
      </c>
      <c r="H74" s="31">
        <v>0</v>
      </c>
      <c r="I74" s="30">
        <v>0</v>
      </c>
      <c r="J74" s="32">
        <v>0</v>
      </c>
      <c r="K74" s="33">
        <v>0</v>
      </c>
      <c r="L74" s="31">
        <v>0</v>
      </c>
      <c r="M74" s="30">
        <v>0</v>
      </c>
      <c r="N74" s="32">
        <v>0</v>
      </c>
      <c r="O74" s="33">
        <v>0</v>
      </c>
      <c r="P74" s="31">
        <v>0</v>
      </c>
      <c r="Q74" s="30">
        <v>414.10190763095784</v>
      </c>
      <c r="R74" s="32">
        <v>6.4480422437417265E-2</v>
      </c>
      <c r="S74" s="33">
        <v>414.10190763095784</v>
      </c>
      <c r="T74" s="31">
        <v>0.10256499156303626</v>
      </c>
      <c r="U74" s="30">
        <v>0</v>
      </c>
      <c r="V74" s="32">
        <v>0</v>
      </c>
      <c r="W74" s="33">
        <v>0</v>
      </c>
      <c r="X74" s="32">
        <v>0</v>
      </c>
    </row>
    <row r="75" spans="1:24" x14ac:dyDescent="0.3">
      <c r="A75" s="29"/>
      <c r="B75" s="34"/>
      <c r="C75" s="22"/>
      <c r="D75" s="23" t="s">
        <v>61</v>
      </c>
      <c r="E75" s="23"/>
      <c r="F75" s="23"/>
      <c r="G75" s="30">
        <v>0</v>
      </c>
      <c r="H75" s="31">
        <v>0</v>
      </c>
      <c r="I75" s="30">
        <v>0</v>
      </c>
      <c r="J75" s="32">
        <v>0</v>
      </c>
      <c r="K75" s="33">
        <v>0</v>
      </c>
      <c r="L75" s="31">
        <v>0</v>
      </c>
      <c r="M75" s="30">
        <v>0</v>
      </c>
      <c r="N75" s="32">
        <v>0</v>
      </c>
      <c r="O75" s="33">
        <v>0</v>
      </c>
      <c r="P75" s="31">
        <v>0</v>
      </c>
      <c r="Q75" s="30">
        <v>76.036945020932649</v>
      </c>
      <c r="R75" s="32">
        <v>1.1839825524710704E-2</v>
      </c>
      <c r="S75" s="33">
        <v>76.036945020932649</v>
      </c>
      <c r="T75" s="31">
        <v>1.8832872973628349E-2</v>
      </c>
      <c r="U75" s="30">
        <v>0</v>
      </c>
      <c r="V75" s="32">
        <v>0</v>
      </c>
      <c r="W75" s="33">
        <v>0</v>
      </c>
      <c r="X75" s="32">
        <v>0</v>
      </c>
    </row>
    <row r="76" spans="1:24" x14ac:dyDescent="0.3">
      <c r="A76" s="29"/>
      <c r="B76" s="34"/>
      <c r="C76" s="22"/>
      <c r="D76" s="23" t="s">
        <v>62</v>
      </c>
      <c r="E76" s="23"/>
      <c r="F76" s="23"/>
      <c r="G76" s="30">
        <v>326.57418989553463</v>
      </c>
      <c r="H76" s="31">
        <v>3.599897259929434E-2</v>
      </c>
      <c r="I76" s="30">
        <v>62.686067520268011</v>
      </c>
      <c r="J76" s="32">
        <v>1.2836000337474923E-2</v>
      </c>
      <c r="K76" s="33">
        <v>15.165984562295092</v>
      </c>
      <c r="L76" s="31">
        <v>1.091181231181885E-2</v>
      </c>
      <c r="M76" s="30">
        <v>0</v>
      </c>
      <c r="N76" s="32">
        <v>0</v>
      </c>
      <c r="O76" s="33">
        <v>0</v>
      </c>
      <c r="P76" s="31">
        <v>0</v>
      </c>
      <c r="Q76" s="30">
        <v>0</v>
      </c>
      <c r="R76" s="32">
        <v>0</v>
      </c>
      <c r="S76" s="33">
        <v>0</v>
      </c>
      <c r="T76" s="31">
        <v>0</v>
      </c>
      <c r="U76" s="30">
        <v>0</v>
      </c>
      <c r="V76" s="32">
        <v>0</v>
      </c>
      <c r="W76" s="33">
        <v>0</v>
      </c>
      <c r="X76" s="32">
        <v>0</v>
      </c>
    </row>
    <row r="77" spans="1:24" x14ac:dyDescent="0.3">
      <c r="A77" s="29"/>
      <c r="B77" s="34"/>
      <c r="C77" s="22"/>
      <c r="D77" s="23" t="s">
        <v>63</v>
      </c>
      <c r="E77" s="23"/>
      <c r="F77" s="23"/>
      <c r="G77" s="30">
        <v>0</v>
      </c>
      <c r="H77" s="31">
        <v>0</v>
      </c>
      <c r="I77" s="30">
        <v>0</v>
      </c>
      <c r="J77" s="32">
        <v>0</v>
      </c>
      <c r="K77" s="33">
        <v>0</v>
      </c>
      <c r="L77" s="31">
        <v>0</v>
      </c>
      <c r="M77" s="30">
        <v>0</v>
      </c>
      <c r="N77" s="32">
        <v>0</v>
      </c>
      <c r="O77" s="33">
        <v>0</v>
      </c>
      <c r="P77" s="31">
        <v>0</v>
      </c>
      <c r="Q77" s="30">
        <v>0</v>
      </c>
      <c r="R77" s="32">
        <v>0</v>
      </c>
      <c r="S77" s="33">
        <v>0</v>
      </c>
      <c r="T77" s="31">
        <v>0</v>
      </c>
      <c r="U77" s="30">
        <v>0</v>
      </c>
      <c r="V77" s="32">
        <v>0</v>
      </c>
      <c r="W77" s="33">
        <v>0</v>
      </c>
      <c r="X77" s="32">
        <v>0</v>
      </c>
    </row>
    <row r="78" spans="1:24" x14ac:dyDescent="0.3">
      <c r="A78" s="29"/>
      <c r="B78" s="34"/>
      <c r="C78" s="22"/>
      <c r="D78" s="23" t="s">
        <v>64</v>
      </c>
      <c r="E78" s="23"/>
      <c r="F78" s="23"/>
      <c r="G78" s="30">
        <v>2816.9490423237994</v>
      </c>
      <c r="H78" s="31">
        <v>0.31051832792010076</v>
      </c>
      <c r="I78" s="30">
        <v>1422.1088511619002</v>
      </c>
      <c r="J78" s="32">
        <v>0.29120010898016824</v>
      </c>
      <c r="K78" s="33">
        <v>77.090153572817414</v>
      </c>
      <c r="L78" s="31">
        <v>5.5465788153787741E-2</v>
      </c>
      <c r="M78" s="30">
        <v>0</v>
      </c>
      <c r="N78" s="32">
        <v>0</v>
      </c>
      <c r="O78" s="33">
        <v>0</v>
      </c>
      <c r="P78" s="31">
        <v>0</v>
      </c>
      <c r="Q78" s="30">
        <v>0</v>
      </c>
      <c r="R78" s="32">
        <v>0</v>
      </c>
      <c r="S78" s="33">
        <v>0</v>
      </c>
      <c r="T78" s="31">
        <v>0</v>
      </c>
      <c r="U78" s="30">
        <v>0</v>
      </c>
      <c r="V78" s="32">
        <v>0</v>
      </c>
      <c r="W78" s="33">
        <v>0</v>
      </c>
      <c r="X78" s="32">
        <v>0</v>
      </c>
    </row>
    <row r="79" spans="1:24" x14ac:dyDescent="0.3">
      <c r="A79" s="29"/>
      <c r="B79" s="34"/>
      <c r="C79" s="22"/>
      <c r="D79" s="23" t="s">
        <v>65</v>
      </c>
      <c r="E79" s="23"/>
      <c r="F79" s="23"/>
      <c r="G79" s="30">
        <v>500.89304462533914</v>
      </c>
      <c r="H79" s="31">
        <v>5.5214513413974035E-2</v>
      </c>
      <c r="I79" s="30">
        <v>286.3370215277447</v>
      </c>
      <c r="J79" s="32">
        <v>5.8632200907695116E-2</v>
      </c>
      <c r="K79" s="33">
        <v>52.837730433934368</v>
      </c>
      <c r="L79" s="31">
        <v>3.8016351336066477E-2</v>
      </c>
      <c r="M79" s="30">
        <v>0</v>
      </c>
      <c r="N79" s="32">
        <v>0</v>
      </c>
      <c r="O79" s="33">
        <v>0</v>
      </c>
      <c r="P79" s="31">
        <v>0</v>
      </c>
      <c r="Q79" s="30">
        <v>195.76414993914059</v>
      </c>
      <c r="R79" s="32">
        <v>3.0482726240969385E-2</v>
      </c>
      <c r="S79" s="33">
        <v>195.76414993914059</v>
      </c>
      <c r="T79" s="31">
        <v>4.8486973899059309E-2</v>
      </c>
      <c r="U79" s="30">
        <v>0</v>
      </c>
      <c r="V79" s="32">
        <v>0</v>
      </c>
      <c r="W79" s="33">
        <v>0</v>
      </c>
      <c r="X79" s="32">
        <v>0</v>
      </c>
    </row>
    <row r="80" spans="1:24" x14ac:dyDescent="0.3">
      <c r="A80" s="29"/>
      <c r="B80" s="34"/>
      <c r="C80" s="22"/>
      <c r="D80" s="23" t="s">
        <v>66</v>
      </c>
      <c r="E80" s="23"/>
      <c r="F80" s="23"/>
      <c r="G80" s="30">
        <v>1403.5799152297996</v>
      </c>
      <c r="H80" s="31">
        <v>0.15471962106203269</v>
      </c>
      <c r="I80" s="30">
        <v>701.79059121399973</v>
      </c>
      <c r="J80" s="32">
        <v>0.1437031324823024</v>
      </c>
      <c r="K80" s="33">
        <v>113.10734659839996</v>
      </c>
      <c r="L80" s="31">
        <v>8.1379888796537736E-2</v>
      </c>
      <c r="M80" s="30">
        <v>0</v>
      </c>
      <c r="N80" s="32">
        <v>0</v>
      </c>
      <c r="O80" s="33">
        <v>0</v>
      </c>
      <c r="P80" s="31">
        <v>0</v>
      </c>
      <c r="Q80" s="30">
        <v>0</v>
      </c>
      <c r="R80" s="32">
        <v>0</v>
      </c>
      <c r="S80" s="33">
        <v>0</v>
      </c>
      <c r="T80" s="31">
        <v>0</v>
      </c>
      <c r="U80" s="30">
        <v>0</v>
      </c>
      <c r="V80" s="32">
        <v>0</v>
      </c>
      <c r="W80" s="33">
        <v>0</v>
      </c>
      <c r="X80" s="32">
        <v>0</v>
      </c>
    </row>
    <row r="81" spans="1:24" x14ac:dyDescent="0.3">
      <c r="A81" s="29"/>
      <c r="B81" s="34"/>
      <c r="C81" s="22">
        <v>4</v>
      </c>
      <c r="D81" s="23" t="s">
        <v>67</v>
      </c>
      <c r="E81" s="23"/>
      <c r="F81" s="23"/>
      <c r="G81" s="30">
        <v>2.9705725988435976</v>
      </c>
      <c r="H81" s="31">
        <v>3.2745258167582897E-4</v>
      </c>
      <c r="I81" s="30">
        <v>2.851749694889854</v>
      </c>
      <c r="J81" s="32">
        <v>5.8394251695825111E-4</v>
      </c>
      <c r="K81" s="33">
        <v>2.6735153389592377</v>
      </c>
      <c r="L81" s="31">
        <v>1.9235742639498754E-3</v>
      </c>
      <c r="M81" s="30">
        <v>13.827308168426745</v>
      </c>
      <c r="N81" s="32">
        <v>4.6811229433940983E-3</v>
      </c>
      <c r="O81" s="33">
        <v>55.167776835666807</v>
      </c>
      <c r="P81" s="31">
        <v>4.7140123681487607E-3</v>
      </c>
      <c r="Q81" s="30">
        <v>4.2436751412051388</v>
      </c>
      <c r="R81" s="32">
        <v>6.607889525491699E-4</v>
      </c>
      <c r="S81" s="33">
        <v>3.3949401129641115</v>
      </c>
      <c r="T81" s="31">
        <v>8.4086066165503027E-4</v>
      </c>
      <c r="U81" s="30">
        <v>31.827563559038545</v>
      </c>
      <c r="V81" s="32">
        <v>3.980670555422736E-3</v>
      </c>
      <c r="W81" s="33">
        <v>0</v>
      </c>
      <c r="X81" s="32">
        <v>0</v>
      </c>
    </row>
    <row r="82" spans="1:24" x14ac:dyDescent="0.3">
      <c r="A82" s="29"/>
      <c r="B82" s="34"/>
      <c r="C82" s="22">
        <v>5</v>
      </c>
      <c r="D82" s="23" t="s">
        <v>68</v>
      </c>
      <c r="E82" s="23"/>
      <c r="F82" s="23"/>
      <c r="G82" s="30">
        <v>0.749</v>
      </c>
      <c r="H82" s="31">
        <v>8.2563874645135075E-5</v>
      </c>
      <c r="I82" s="30">
        <v>0.29061199999999998</v>
      </c>
      <c r="J82" s="32">
        <v>5.9507572856889805E-5</v>
      </c>
      <c r="K82" s="33">
        <v>0.2578567057725506</v>
      </c>
      <c r="L82" s="31">
        <v>1.8552596866867503E-4</v>
      </c>
      <c r="M82" s="30">
        <v>0.79624000000000006</v>
      </c>
      <c r="N82" s="32">
        <v>2.6956058887578875E-4</v>
      </c>
      <c r="O82" s="33">
        <v>1.17296</v>
      </c>
      <c r="P82" s="31">
        <v>1.0022785518101506E-4</v>
      </c>
      <c r="Q82" s="30">
        <v>0.40488915428773203</v>
      </c>
      <c r="R82" s="32">
        <v>6.3045890945443727E-5</v>
      </c>
      <c r="S82" s="33">
        <v>0.32727999999999996</v>
      </c>
      <c r="T82" s="31">
        <v>8.1060893031831643E-5</v>
      </c>
      <c r="U82" s="30">
        <v>9.1999999999999998E-2</v>
      </c>
      <c r="V82" s="32">
        <v>1.1506431851736584E-5</v>
      </c>
      <c r="W82" s="33">
        <v>0</v>
      </c>
      <c r="X82" s="32">
        <v>0</v>
      </c>
    </row>
    <row r="83" spans="1:24" x14ac:dyDescent="0.3">
      <c r="A83" s="20"/>
      <c r="B83" s="34"/>
      <c r="C83" s="22">
        <v>6</v>
      </c>
      <c r="D83" s="23" t="s">
        <v>69</v>
      </c>
      <c r="E83" s="23"/>
      <c r="F83" s="23"/>
      <c r="G83" s="30"/>
      <c r="H83" s="31"/>
      <c r="I83" s="30"/>
      <c r="J83" s="32"/>
      <c r="K83" s="33"/>
      <c r="L83" s="31"/>
      <c r="M83" s="30"/>
      <c r="N83" s="32"/>
      <c r="O83" s="33"/>
      <c r="P83" s="31"/>
      <c r="Q83" s="30"/>
      <c r="R83" s="32"/>
      <c r="S83" s="33"/>
      <c r="T83" s="31"/>
      <c r="U83" s="30"/>
      <c r="V83" s="32"/>
      <c r="W83" s="33"/>
      <c r="X83" s="32"/>
    </row>
    <row r="84" spans="1:24" x14ac:dyDescent="0.3">
      <c r="A84" s="29"/>
      <c r="B84" s="34"/>
      <c r="C84" s="22"/>
      <c r="D84" s="23" t="s">
        <v>70</v>
      </c>
      <c r="E84" s="23"/>
      <c r="F84" s="23"/>
      <c r="G84" s="30">
        <v>15.721184566106796</v>
      </c>
      <c r="H84" s="31">
        <v>1.7329798555261332E-3</v>
      </c>
      <c r="I84" s="30">
        <v>14.861598785492736</v>
      </c>
      <c r="J84" s="32">
        <v>3.043156072349298E-3</v>
      </c>
      <c r="K84" s="33">
        <v>7.0187665392288832</v>
      </c>
      <c r="L84" s="31">
        <v>5.0499499601857571E-3</v>
      </c>
      <c r="M84" s="30">
        <v>1.7333795906597644</v>
      </c>
      <c r="N84" s="32">
        <v>5.8682159047965395E-4</v>
      </c>
      <c r="O84" s="33">
        <v>3.7153996963731841</v>
      </c>
      <c r="P84" s="31">
        <v>3.1747590941522201E-4</v>
      </c>
      <c r="Q84" s="30">
        <v>6.4789962995600341</v>
      </c>
      <c r="R84" s="32">
        <v>1.0088541266475013E-3</v>
      </c>
      <c r="S84" s="33">
        <v>3.8219599171104641</v>
      </c>
      <c r="T84" s="31">
        <v>9.4662516503556441E-4</v>
      </c>
      <c r="U84" s="30">
        <v>42.716440486217891</v>
      </c>
      <c r="V84" s="32">
        <v>5.342541428298128E-3</v>
      </c>
      <c r="W84" s="33">
        <v>0</v>
      </c>
      <c r="X84" s="32">
        <v>0</v>
      </c>
    </row>
    <row r="85" spans="1:24" x14ac:dyDescent="0.3">
      <c r="A85" s="29"/>
      <c r="B85" s="34"/>
      <c r="C85" s="22"/>
      <c r="D85" s="23" t="s">
        <v>71</v>
      </c>
      <c r="E85" s="23"/>
      <c r="F85" s="23"/>
      <c r="G85" s="30">
        <v>0</v>
      </c>
      <c r="H85" s="31">
        <v>0</v>
      </c>
      <c r="I85" s="30">
        <v>0</v>
      </c>
      <c r="J85" s="32">
        <v>0</v>
      </c>
      <c r="K85" s="33">
        <v>0</v>
      </c>
      <c r="L85" s="31">
        <v>0</v>
      </c>
      <c r="M85" s="30">
        <v>0</v>
      </c>
      <c r="N85" s="32">
        <v>0</v>
      </c>
      <c r="O85" s="33">
        <v>0</v>
      </c>
      <c r="P85" s="31">
        <v>0</v>
      </c>
      <c r="Q85" s="30">
        <v>0</v>
      </c>
      <c r="R85" s="32">
        <v>0</v>
      </c>
      <c r="S85" s="33">
        <v>0</v>
      </c>
      <c r="T85" s="31">
        <v>0</v>
      </c>
      <c r="U85" s="30">
        <v>0</v>
      </c>
      <c r="V85" s="32">
        <v>0</v>
      </c>
      <c r="W85" s="33">
        <v>0</v>
      </c>
      <c r="X85" s="32">
        <v>0</v>
      </c>
    </row>
    <row r="86" spans="1:24" x14ac:dyDescent="0.3">
      <c r="A86" s="29"/>
      <c r="B86" s="34"/>
      <c r="C86" s="22"/>
      <c r="D86" s="23" t="s">
        <v>72</v>
      </c>
      <c r="E86" s="23"/>
      <c r="F86" s="23"/>
      <c r="G86" s="30">
        <v>0.65887446703688612</v>
      </c>
      <c r="H86" s="31">
        <v>7.2629144063169094E-5</v>
      </c>
      <c r="I86" s="30">
        <v>0.64661940195000001</v>
      </c>
      <c r="J86" s="32">
        <v>1.3240592670714954E-4</v>
      </c>
      <c r="K86" s="33">
        <v>0.61104139120000001</v>
      </c>
      <c r="L86" s="31">
        <v>4.3963970477087607E-4</v>
      </c>
      <c r="M86" s="30">
        <v>1.0118960650000001E-2</v>
      </c>
      <c r="N86" s="32">
        <v>3.4256919918930649E-6</v>
      </c>
      <c r="O86" s="33">
        <v>0.52618595380000011</v>
      </c>
      <c r="P86" s="31">
        <v>4.4961882396459122E-5</v>
      </c>
      <c r="Q86" s="30">
        <v>0.6750365022</v>
      </c>
      <c r="R86" s="32">
        <v>1.0511093530465674E-4</v>
      </c>
      <c r="S86" s="33">
        <v>0.50946151109433968</v>
      </c>
      <c r="T86" s="31">
        <v>1.2618371136230013E-4</v>
      </c>
      <c r="U86" s="30">
        <v>7.8047734665000004</v>
      </c>
      <c r="V86" s="32">
        <v>9.7614232620134962E-4</v>
      </c>
      <c r="W86" s="33">
        <v>0</v>
      </c>
      <c r="X86" s="32">
        <v>0</v>
      </c>
    </row>
    <row r="87" spans="1:24" x14ac:dyDescent="0.3">
      <c r="A87" s="29"/>
      <c r="B87" s="34"/>
      <c r="C87" s="22">
        <v>7</v>
      </c>
      <c r="D87" s="23" t="s">
        <v>73</v>
      </c>
      <c r="E87" s="23"/>
      <c r="F87" s="23"/>
      <c r="G87" s="30">
        <v>0</v>
      </c>
      <c r="H87" s="31">
        <v>0</v>
      </c>
      <c r="I87" s="30">
        <v>0</v>
      </c>
      <c r="J87" s="32">
        <v>0</v>
      </c>
      <c r="K87" s="33">
        <v>0</v>
      </c>
      <c r="L87" s="31">
        <v>0</v>
      </c>
      <c r="M87" s="30">
        <v>0</v>
      </c>
      <c r="N87" s="32">
        <v>0</v>
      </c>
      <c r="O87" s="33">
        <v>0</v>
      </c>
      <c r="P87" s="31">
        <v>0</v>
      </c>
      <c r="Q87" s="30">
        <v>2002.8396117135212</v>
      </c>
      <c r="R87" s="32">
        <v>0.31186512753950413</v>
      </c>
      <c r="S87" s="33">
        <v>12.72410868582314</v>
      </c>
      <c r="T87" s="31">
        <v>3.1515143397302299E-3</v>
      </c>
      <c r="U87" s="30">
        <v>0</v>
      </c>
      <c r="V87" s="32">
        <v>0</v>
      </c>
      <c r="W87" s="33">
        <v>0</v>
      </c>
      <c r="X87" s="32">
        <v>0</v>
      </c>
    </row>
    <row r="88" spans="1:24" x14ac:dyDescent="0.3">
      <c r="A88" s="29"/>
      <c r="B88" s="21"/>
      <c r="C88" s="22">
        <v>8</v>
      </c>
      <c r="D88" s="23" t="s">
        <v>48</v>
      </c>
      <c r="E88" s="23"/>
      <c r="F88" s="23"/>
      <c r="G88" s="30">
        <v>10.909453452070743</v>
      </c>
      <c r="H88" s="31">
        <v>1.2025724262532775E-3</v>
      </c>
      <c r="I88" s="30">
        <v>10.025877649994721</v>
      </c>
      <c r="J88" s="32">
        <v>2.0529628670231236E-3</v>
      </c>
      <c r="K88" s="33">
        <v>8.9375815466111774</v>
      </c>
      <c r="L88" s="31">
        <v>6.4305229876508692E-3</v>
      </c>
      <c r="M88" s="30">
        <v>6.4618485000250289E-2</v>
      </c>
      <c r="N88" s="32">
        <v>2.1876063585010533E-5</v>
      </c>
      <c r="O88" s="33">
        <v>1.9531032666557735</v>
      </c>
      <c r="P88" s="31">
        <v>1.6689004856426673E-4</v>
      </c>
      <c r="Q88" s="30">
        <v>3.6711921638888887</v>
      </c>
      <c r="R88" s="32">
        <v>5.7164677876213332E-4</v>
      </c>
      <c r="S88" s="33">
        <v>3.63448024225</v>
      </c>
      <c r="T88" s="31">
        <v>9.0019009454697153E-4</v>
      </c>
      <c r="U88" s="30">
        <v>85.735292385255306</v>
      </c>
      <c r="V88" s="32">
        <v>1.0722905425213595E-2</v>
      </c>
      <c r="W88" s="33">
        <v>0</v>
      </c>
      <c r="X88" s="32">
        <v>0</v>
      </c>
    </row>
    <row r="89" spans="1:24" x14ac:dyDescent="0.3">
      <c r="A89" s="20"/>
      <c r="B89" s="36" t="s">
        <v>74</v>
      </c>
      <c r="C89" s="37">
        <v>1</v>
      </c>
      <c r="D89" s="38" t="s">
        <v>75</v>
      </c>
      <c r="E89" s="38"/>
      <c r="F89" s="38"/>
      <c r="G89" s="39"/>
      <c r="H89" s="40"/>
      <c r="I89" s="39"/>
      <c r="J89" s="41"/>
      <c r="K89" s="42"/>
      <c r="L89" s="40"/>
      <c r="M89" s="39"/>
      <c r="N89" s="41"/>
      <c r="O89" s="42"/>
      <c r="P89" s="40"/>
      <c r="Q89" s="39"/>
      <c r="R89" s="41"/>
      <c r="S89" s="42"/>
      <c r="T89" s="40"/>
      <c r="U89" s="39"/>
      <c r="V89" s="41"/>
      <c r="W89" s="42"/>
      <c r="X89" s="41"/>
    </row>
    <row r="90" spans="1:24" x14ac:dyDescent="0.3">
      <c r="A90" s="20"/>
      <c r="B90" s="21"/>
      <c r="C90" s="22"/>
      <c r="D90" s="23" t="s">
        <v>76</v>
      </c>
      <c r="E90" s="23"/>
      <c r="F90" s="23"/>
      <c r="G90" s="30"/>
      <c r="H90" s="31"/>
      <c r="I90" s="30"/>
      <c r="J90" s="32"/>
      <c r="K90" s="33"/>
      <c r="L90" s="31"/>
      <c r="M90" s="30"/>
      <c r="N90" s="32"/>
      <c r="O90" s="33"/>
      <c r="P90" s="31"/>
      <c r="Q90" s="30"/>
      <c r="R90" s="32"/>
      <c r="S90" s="33"/>
      <c r="T90" s="31"/>
      <c r="U90" s="30"/>
      <c r="V90" s="32"/>
      <c r="W90" s="33"/>
      <c r="X90" s="32"/>
    </row>
    <row r="91" spans="1:24" x14ac:dyDescent="0.3">
      <c r="A91" s="29"/>
      <c r="B91" s="21"/>
      <c r="C91" s="22"/>
      <c r="D91" s="23" t="s">
        <v>77</v>
      </c>
      <c r="E91" s="23"/>
      <c r="F91" s="23"/>
      <c r="G91" s="30">
        <v>21.253677</v>
      </c>
      <c r="H91" s="31">
        <v>2.342838349233899E-3</v>
      </c>
      <c r="I91" s="30">
        <v>16.345345999999999</v>
      </c>
      <c r="J91" s="32">
        <v>3.3469776470554293E-3</v>
      </c>
      <c r="K91" s="33">
        <v>8.7195990000000005</v>
      </c>
      <c r="L91" s="31">
        <v>6.2736861778741422E-3</v>
      </c>
      <c r="M91" s="30">
        <v>0.61153100000000005</v>
      </c>
      <c r="N91" s="32">
        <v>2.0702885621897915E-4</v>
      </c>
      <c r="O91" s="33">
        <v>202.393675</v>
      </c>
      <c r="P91" s="31">
        <v>1.7294267449404436E-2</v>
      </c>
      <c r="Q91" s="30">
        <v>695.03431999999998</v>
      </c>
      <c r="R91" s="32">
        <v>0.10822482518492181</v>
      </c>
      <c r="S91" s="33">
        <v>625.04441899999995</v>
      </c>
      <c r="T91" s="31">
        <v>0.1548113504910241</v>
      </c>
      <c r="U91" s="30">
        <v>1297.3052339999999</v>
      </c>
      <c r="V91" s="32">
        <v>0.16225385071654547</v>
      </c>
      <c r="W91" s="33">
        <v>0.17952899999999999</v>
      </c>
      <c r="X91" s="32">
        <v>0.41077075144032538</v>
      </c>
    </row>
    <row r="92" spans="1:24" x14ac:dyDescent="0.3">
      <c r="A92" s="29"/>
      <c r="B92" s="21"/>
      <c r="C92" s="22"/>
      <c r="D92" s="23" t="s">
        <v>78</v>
      </c>
      <c r="E92" s="23"/>
      <c r="F92" s="23"/>
      <c r="G92" s="30">
        <v>0.49235699999999999</v>
      </c>
      <c r="H92" s="31">
        <v>5.4273566927442952E-5</v>
      </c>
      <c r="I92" s="30">
        <v>0.37806600000000001</v>
      </c>
      <c r="J92" s="32">
        <v>7.7415213548349363E-5</v>
      </c>
      <c r="K92" s="33">
        <v>0.20049800000000001</v>
      </c>
      <c r="L92" s="31">
        <v>1.4425680943486158E-4</v>
      </c>
      <c r="M92" s="30">
        <v>1.5103999999999999E-2</v>
      </c>
      <c r="N92" s="32">
        <v>5.1133365999948666E-6</v>
      </c>
      <c r="O92" s="33">
        <v>2.8314900000000001</v>
      </c>
      <c r="P92" s="31">
        <v>2.4194701410661261E-4</v>
      </c>
      <c r="Q92" s="30">
        <v>18.346264999999999</v>
      </c>
      <c r="R92" s="32">
        <v>2.8567241433793506E-3</v>
      </c>
      <c r="S92" s="33">
        <v>16.498797</v>
      </c>
      <c r="T92" s="31">
        <v>4.0864312477722591E-3</v>
      </c>
      <c r="U92" s="30">
        <v>30.998691999999998</v>
      </c>
      <c r="V92" s="32">
        <v>3.8770036629453483E-3</v>
      </c>
      <c r="W92" s="33">
        <v>4.4470000000000004E-3</v>
      </c>
      <c r="X92" s="32">
        <v>1.0174944057256082E-2</v>
      </c>
    </row>
    <row r="93" spans="1:24" x14ac:dyDescent="0.3">
      <c r="A93" s="29"/>
      <c r="B93" s="21"/>
      <c r="C93" s="22"/>
      <c r="D93" s="23" t="s">
        <v>79</v>
      </c>
      <c r="E93" s="23"/>
      <c r="F93" s="23"/>
      <c r="G93" s="30">
        <v>0.98217699999999997</v>
      </c>
      <c r="H93" s="31">
        <v>1.0826747490965933E-4</v>
      </c>
      <c r="I93" s="30">
        <v>0.76892799999999994</v>
      </c>
      <c r="J93" s="32">
        <v>1.5745061794317705E-4</v>
      </c>
      <c r="K93" s="33">
        <v>0.41515600000000003</v>
      </c>
      <c r="L93" s="31">
        <v>2.9870163282296781E-4</v>
      </c>
      <c r="M93" s="30">
        <v>1.7874999999999999E-2</v>
      </c>
      <c r="N93" s="32">
        <v>6.0514361576342845E-6</v>
      </c>
      <c r="O93" s="33">
        <v>0.41159800000000002</v>
      </c>
      <c r="P93" s="31">
        <v>3.5170495785700651E-5</v>
      </c>
      <c r="Q93" s="30">
        <v>17.984504000000001</v>
      </c>
      <c r="R93" s="32">
        <v>2.8003938013270008E-3</v>
      </c>
      <c r="S93" s="33">
        <v>16.173468</v>
      </c>
      <c r="T93" s="31">
        <v>4.0058535795091431E-3</v>
      </c>
      <c r="U93" s="30">
        <v>15.238835</v>
      </c>
      <c r="V93" s="32">
        <v>1.9059197437756336E-3</v>
      </c>
      <c r="W93" s="33">
        <v>5.2450000000000005E-3</v>
      </c>
      <c r="X93" s="32">
        <v>1.2000805392468665E-2</v>
      </c>
    </row>
    <row r="94" spans="1:24" x14ac:dyDescent="0.3">
      <c r="A94" s="29"/>
      <c r="B94" s="21"/>
      <c r="C94" s="22"/>
      <c r="D94" s="23" t="s">
        <v>80</v>
      </c>
      <c r="E94" s="23"/>
      <c r="F94" s="23"/>
      <c r="G94" s="30">
        <v>3.597458</v>
      </c>
      <c r="H94" s="31">
        <v>3.9655550247415E-4</v>
      </c>
      <c r="I94" s="30">
        <v>2.7416479999999996</v>
      </c>
      <c r="J94" s="32">
        <v>5.6139738932991829E-4</v>
      </c>
      <c r="K94" s="33">
        <v>1.4959439999999999</v>
      </c>
      <c r="L94" s="31">
        <v>1.0763205046096448E-3</v>
      </c>
      <c r="M94" s="30">
        <v>8.6828000000000002E-2</v>
      </c>
      <c r="N94" s="32">
        <v>2.9394914612311593E-5</v>
      </c>
      <c r="O94" s="33">
        <v>76.835172999999998</v>
      </c>
      <c r="P94" s="31">
        <v>6.5654622427467587E-3</v>
      </c>
      <c r="Q94" s="30">
        <v>211.12889699999999</v>
      </c>
      <c r="R94" s="32">
        <v>3.2875193802387147E-2</v>
      </c>
      <c r="S94" s="33">
        <v>189.86820700000001</v>
      </c>
      <c r="T94" s="31">
        <v>4.702666346178401E-2</v>
      </c>
      <c r="U94" s="30">
        <v>775.28272700000002</v>
      </c>
      <c r="V94" s="32">
        <v>9.6964542000586948E-2</v>
      </c>
      <c r="W94" s="33">
        <v>2.5561E-2</v>
      </c>
      <c r="X94" s="32">
        <v>5.8484763896452151E-2</v>
      </c>
    </row>
    <row r="95" spans="1:24" x14ac:dyDescent="0.3">
      <c r="A95" s="29"/>
      <c r="B95" s="21"/>
      <c r="C95" s="22"/>
      <c r="D95" s="23" t="s">
        <v>81</v>
      </c>
      <c r="E95" s="23"/>
      <c r="F95" s="23"/>
      <c r="G95" s="30">
        <v>0.180423</v>
      </c>
      <c r="H95" s="31">
        <v>1.9888413825232586E-5</v>
      </c>
      <c r="I95" s="30">
        <v>0.138323</v>
      </c>
      <c r="J95" s="32">
        <v>2.8323902661567894E-5</v>
      </c>
      <c r="K95" s="33">
        <v>7.2914999999999994E-2</v>
      </c>
      <c r="L95" s="31">
        <v>5.2461796426612388E-5</v>
      </c>
      <c r="M95" s="30">
        <v>5.4070000000000003E-3</v>
      </c>
      <c r="N95" s="32">
        <v>1.8304959610813193E-6</v>
      </c>
      <c r="O95" s="33">
        <v>0.75187499999999996</v>
      </c>
      <c r="P95" s="31">
        <v>6.4246707998760145E-5</v>
      </c>
      <c r="Q95" s="30">
        <v>4.9302469999999996</v>
      </c>
      <c r="R95" s="32">
        <v>7.6769607534414293E-4</v>
      </c>
      <c r="S95" s="33">
        <v>4.4337710000000001</v>
      </c>
      <c r="T95" s="31">
        <v>1.0981588754541594E-3</v>
      </c>
      <c r="U95" s="30">
        <v>7.3209989999999996</v>
      </c>
      <c r="V95" s="32">
        <v>9.1563669652317047E-4</v>
      </c>
      <c r="W95" s="33">
        <v>1.5870000000000001E-3</v>
      </c>
      <c r="X95" s="32">
        <v>3.6311302493513384E-3</v>
      </c>
    </row>
    <row r="96" spans="1:24" x14ac:dyDescent="0.3">
      <c r="A96" s="20"/>
      <c r="B96" s="21"/>
      <c r="C96" s="22"/>
      <c r="D96" s="23" t="s">
        <v>82</v>
      </c>
      <c r="E96" s="23"/>
      <c r="F96" s="23"/>
      <c r="G96" s="30"/>
      <c r="H96" s="31"/>
      <c r="I96" s="30"/>
      <c r="J96" s="32"/>
      <c r="K96" s="33"/>
      <c r="L96" s="31"/>
      <c r="M96" s="30"/>
      <c r="N96" s="32"/>
      <c r="O96" s="33"/>
      <c r="P96" s="31"/>
      <c r="Q96" s="30"/>
      <c r="R96" s="32"/>
      <c r="S96" s="33"/>
      <c r="T96" s="31"/>
      <c r="U96" s="30"/>
      <c r="V96" s="32"/>
      <c r="W96" s="33"/>
      <c r="X96" s="32"/>
    </row>
    <row r="97" spans="1:24" x14ac:dyDescent="0.3">
      <c r="A97" s="29"/>
      <c r="B97" s="21"/>
      <c r="C97" s="22"/>
      <c r="D97" s="23" t="s">
        <v>83</v>
      </c>
      <c r="E97" s="23"/>
      <c r="F97" s="23"/>
      <c r="G97" s="30">
        <v>2.1038109999999999</v>
      </c>
      <c r="H97" s="31">
        <v>2.3190759369967457E-4</v>
      </c>
      <c r="I97" s="30">
        <v>1.7327090000000001</v>
      </c>
      <c r="J97" s="32">
        <v>3.5480058310492579E-4</v>
      </c>
      <c r="K97" s="33">
        <v>1.1097900000000001</v>
      </c>
      <c r="L97" s="31">
        <v>7.9848559358554718E-4</v>
      </c>
      <c r="M97" s="30">
        <v>4.6538000000000003E-2</v>
      </c>
      <c r="N97" s="32">
        <v>1.5755062148474651E-5</v>
      </c>
      <c r="O97" s="33">
        <v>13.784673</v>
      </c>
      <c r="P97" s="31">
        <v>1.1778817770099989E-3</v>
      </c>
      <c r="Q97" s="30">
        <v>2.0895280000000001</v>
      </c>
      <c r="R97" s="32">
        <v>3.2536350509856736E-4</v>
      </c>
      <c r="S97" s="33">
        <v>2.0895280000000001</v>
      </c>
      <c r="T97" s="31">
        <v>5.175354610578622E-4</v>
      </c>
      <c r="U97" s="30">
        <v>13.377098</v>
      </c>
      <c r="V97" s="32">
        <v>1.6730724620761062E-3</v>
      </c>
      <c r="W97" s="33">
        <v>0</v>
      </c>
      <c r="X97" s="32">
        <v>0</v>
      </c>
    </row>
    <row r="98" spans="1:24" x14ac:dyDescent="0.3">
      <c r="A98" s="29"/>
      <c r="B98" s="21"/>
      <c r="C98" s="22"/>
      <c r="D98" s="23" t="s">
        <v>84</v>
      </c>
      <c r="E98" s="23"/>
      <c r="F98" s="23"/>
      <c r="G98" s="30">
        <v>32.987392</v>
      </c>
      <c r="H98" s="31">
        <v>3.6362708917996416E-3</v>
      </c>
      <c r="I98" s="30">
        <v>32.016455000000001</v>
      </c>
      <c r="J98" s="32">
        <v>6.5558942112914614E-3</v>
      </c>
      <c r="K98" s="33">
        <v>28.277535999999998</v>
      </c>
      <c r="L98" s="31">
        <v>2.0345475376509679E-2</v>
      </c>
      <c r="M98" s="30">
        <v>9.1434999999999989E-2</v>
      </c>
      <c r="N98" s="32">
        <v>3.0954577067037244E-5</v>
      </c>
      <c r="O98" s="33">
        <v>107.53881299999999</v>
      </c>
      <c r="P98" s="31">
        <v>9.1890470056116644E-3</v>
      </c>
      <c r="Q98" s="30">
        <v>11.061926999999999</v>
      </c>
      <c r="R98" s="32">
        <v>1.7224690656763057E-3</v>
      </c>
      <c r="S98" s="33">
        <v>11.061926999999999</v>
      </c>
      <c r="T98" s="31">
        <v>2.7398242522394599E-3</v>
      </c>
      <c r="U98" s="30">
        <v>106.62776599999999</v>
      </c>
      <c r="V98" s="32">
        <v>1.3335925249803426E-2</v>
      </c>
      <c r="W98" s="33">
        <v>0</v>
      </c>
      <c r="X98" s="32">
        <v>0</v>
      </c>
    </row>
    <row r="99" spans="1:24" x14ac:dyDescent="0.3">
      <c r="A99" s="29"/>
      <c r="B99" s="21"/>
      <c r="C99" s="22"/>
      <c r="D99" s="23" t="s">
        <v>85</v>
      </c>
      <c r="E99" s="23"/>
      <c r="F99" s="23"/>
      <c r="G99" s="30">
        <v>9.0693999999999997E-2</v>
      </c>
      <c r="H99" s="31">
        <v>9.9973939213162623E-6</v>
      </c>
      <c r="I99" s="30">
        <v>8.2725000000000007E-2</v>
      </c>
      <c r="J99" s="32">
        <v>1.6939300388787146E-5</v>
      </c>
      <c r="K99" s="33">
        <v>6.5983E-2</v>
      </c>
      <c r="L99" s="31">
        <v>4.7474274341591795E-5</v>
      </c>
      <c r="M99" s="30">
        <v>3.078E-3</v>
      </c>
      <c r="N99" s="32">
        <v>1.042031915703403E-6</v>
      </c>
      <c r="O99" s="33">
        <v>3.1361249999999998</v>
      </c>
      <c r="P99" s="31">
        <v>2.679776653334818E-4</v>
      </c>
      <c r="Q99" s="30">
        <v>0.10273500000000001</v>
      </c>
      <c r="R99" s="32">
        <v>1.5997019277224961E-5</v>
      </c>
      <c r="S99" s="33">
        <v>0.10273500000000001</v>
      </c>
      <c r="T99" s="31">
        <v>2.5445462129140874E-5</v>
      </c>
      <c r="U99" s="30">
        <v>0.84211199999999997</v>
      </c>
      <c r="V99" s="32">
        <v>1.0532287325575652E-4</v>
      </c>
      <c r="W99" s="33">
        <v>0</v>
      </c>
      <c r="X99" s="32">
        <v>0</v>
      </c>
    </row>
    <row r="100" spans="1:24" x14ac:dyDescent="0.3">
      <c r="A100" s="29"/>
      <c r="B100" s="21"/>
      <c r="C100" s="22"/>
      <c r="D100" s="23" t="s">
        <v>86</v>
      </c>
      <c r="E100" s="23"/>
      <c r="F100" s="23"/>
      <c r="G100" s="30">
        <v>0.30889699999999998</v>
      </c>
      <c r="H100" s="31">
        <v>3.4050378085792106E-5</v>
      </c>
      <c r="I100" s="30">
        <v>0.28175699999999998</v>
      </c>
      <c r="J100" s="32">
        <v>5.7694366390371703E-5</v>
      </c>
      <c r="K100" s="33">
        <v>0.22473499999999999</v>
      </c>
      <c r="L100" s="31">
        <v>1.6169514941966311E-4</v>
      </c>
      <c r="M100" s="30">
        <v>6.881E-3</v>
      </c>
      <c r="N100" s="32">
        <v>2.3295066965416234E-6</v>
      </c>
      <c r="O100" s="33">
        <v>9.881983</v>
      </c>
      <c r="P100" s="31">
        <v>8.4440216292563496E-4</v>
      </c>
      <c r="Q100" s="30">
        <v>0.29179300000000002</v>
      </c>
      <c r="R100" s="32">
        <v>4.5435520961301443E-5</v>
      </c>
      <c r="S100" s="33">
        <v>0.29179300000000002</v>
      </c>
      <c r="T100" s="31">
        <v>7.2271453069045632E-5</v>
      </c>
      <c r="U100" s="30">
        <v>2.25665</v>
      </c>
      <c r="V100" s="32">
        <v>2.8223901563284093E-4</v>
      </c>
      <c r="W100" s="33">
        <v>0</v>
      </c>
      <c r="X100" s="32">
        <v>0</v>
      </c>
    </row>
    <row r="101" spans="1:24" x14ac:dyDescent="0.3">
      <c r="A101" s="29"/>
      <c r="B101" s="21"/>
      <c r="C101" s="22"/>
      <c r="D101" s="23" t="s">
        <v>87</v>
      </c>
      <c r="E101" s="23"/>
      <c r="F101" s="23"/>
      <c r="G101" s="30">
        <v>1.067917</v>
      </c>
      <c r="H101" s="31">
        <v>1.1771877879760843E-4</v>
      </c>
      <c r="I101" s="30">
        <v>0.94215899999999997</v>
      </c>
      <c r="J101" s="32">
        <v>1.9292250607433432E-4</v>
      </c>
      <c r="K101" s="33">
        <v>0.707013</v>
      </c>
      <c r="L101" s="31">
        <v>5.0869055855404938E-4</v>
      </c>
      <c r="M101" s="30">
        <v>3.1186999999999999E-2</v>
      </c>
      <c r="N101" s="32">
        <v>1.0558105703392473E-5</v>
      </c>
      <c r="O101" s="33">
        <v>32.671641999999999</v>
      </c>
      <c r="P101" s="31">
        <v>2.7917478881649581E-3</v>
      </c>
      <c r="Q101" s="30">
        <v>0.96089599999999997</v>
      </c>
      <c r="R101" s="32">
        <v>1.4962254183489908E-4</v>
      </c>
      <c r="S101" s="33">
        <v>0.96089599999999997</v>
      </c>
      <c r="T101" s="31">
        <v>2.3799525748812917E-4</v>
      </c>
      <c r="U101" s="30">
        <v>6.6874549999999999</v>
      </c>
      <c r="V101" s="32">
        <v>8.3639940455494655E-4</v>
      </c>
      <c r="W101" s="33">
        <v>0</v>
      </c>
      <c r="X101" s="32">
        <v>0</v>
      </c>
    </row>
    <row r="102" spans="1:24" x14ac:dyDescent="0.3">
      <c r="A102" s="29"/>
      <c r="B102" s="21"/>
      <c r="C102" s="22"/>
      <c r="D102" s="23" t="s">
        <v>88</v>
      </c>
      <c r="E102" s="23"/>
      <c r="F102" s="23"/>
      <c r="G102" s="30">
        <v>48.121287000000002</v>
      </c>
      <c r="H102" s="31">
        <v>5.3045125602544305E-3</v>
      </c>
      <c r="I102" s="30">
        <v>46.981236000000003</v>
      </c>
      <c r="J102" s="32">
        <v>9.6201785341855622E-3</v>
      </c>
      <c r="K102" s="33">
        <v>40.752910999999997</v>
      </c>
      <c r="L102" s="31">
        <v>2.9321414258710182E-2</v>
      </c>
      <c r="M102" s="30">
        <v>0.22423399999999999</v>
      </c>
      <c r="N102" s="32">
        <v>7.5912600580193908E-5</v>
      </c>
      <c r="O102" s="33">
        <v>818.35889199999997</v>
      </c>
      <c r="P102" s="31">
        <v>6.9927667195362114E-2</v>
      </c>
      <c r="Q102" s="30">
        <v>92.827797000000004</v>
      </c>
      <c r="R102" s="32">
        <v>1.4454353998844848E-2</v>
      </c>
      <c r="S102" s="33">
        <v>92.827797000000004</v>
      </c>
      <c r="T102" s="31">
        <v>2.299164056159125E-2</v>
      </c>
      <c r="U102" s="30">
        <v>402.905056</v>
      </c>
      <c r="V102" s="32">
        <v>5.0391299669392528E-2</v>
      </c>
      <c r="W102" s="33">
        <v>0</v>
      </c>
      <c r="X102" s="32">
        <v>0</v>
      </c>
    </row>
    <row r="103" spans="1:24" x14ac:dyDescent="0.3">
      <c r="A103" s="29"/>
      <c r="B103" s="21"/>
      <c r="C103" s="22"/>
      <c r="D103" s="23" t="s">
        <v>89</v>
      </c>
      <c r="E103" s="23"/>
      <c r="F103" s="23"/>
      <c r="G103" s="30">
        <v>4.6526439999999996</v>
      </c>
      <c r="H103" s="31">
        <v>5.1287091586707588E-4</v>
      </c>
      <c r="I103" s="30">
        <v>4.423095</v>
      </c>
      <c r="J103" s="32">
        <v>9.057012372697791E-4</v>
      </c>
      <c r="K103" s="33">
        <v>3.5719460000000001</v>
      </c>
      <c r="L103" s="31">
        <v>2.5699883960618865E-3</v>
      </c>
      <c r="M103" s="30">
        <v>4.5864000000000002E-2</v>
      </c>
      <c r="N103" s="32">
        <v>1.5526884919370006E-5</v>
      </c>
      <c r="O103" s="33">
        <v>95.562771999999995</v>
      </c>
      <c r="P103" s="31">
        <v>8.1657104016440128E-3</v>
      </c>
      <c r="Q103" s="30">
        <v>7.6605920000000003</v>
      </c>
      <c r="R103" s="32">
        <v>1.1928421462885611E-3</v>
      </c>
      <c r="S103" s="33">
        <v>7.6605920000000003</v>
      </c>
      <c r="T103" s="31">
        <v>1.8973797013948465E-3</v>
      </c>
      <c r="U103" s="30">
        <v>33.643926999999998</v>
      </c>
      <c r="V103" s="32">
        <v>4.2078429701119619E-3</v>
      </c>
      <c r="W103" s="33">
        <v>0</v>
      </c>
      <c r="X103" s="32">
        <v>0</v>
      </c>
    </row>
    <row r="104" spans="1:24" x14ac:dyDescent="0.3">
      <c r="A104" s="20"/>
      <c r="B104" s="21"/>
      <c r="C104" s="22"/>
      <c r="D104" s="23" t="s">
        <v>90</v>
      </c>
      <c r="E104" s="23"/>
      <c r="F104" s="23"/>
      <c r="G104" s="30"/>
      <c r="H104" s="31"/>
      <c r="I104" s="30"/>
      <c r="J104" s="32"/>
      <c r="K104" s="33"/>
      <c r="L104" s="31"/>
      <c r="M104" s="30"/>
      <c r="N104" s="32"/>
      <c r="O104" s="33"/>
      <c r="P104" s="31"/>
      <c r="Q104" s="30"/>
      <c r="R104" s="32"/>
      <c r="S104" s="33"/>
      <c r="T104" s="31"/>
      <c r="U104" s="30"/>
      <c r="V104" s="32"/>
      <c r="W104" s="33"/>
      <c r="X104" s="32"/>
    </row>
    <row r="105" spans="1:24" x14ac:dyDescent="0.3">
      <c r="A105" s="29"/>
      <c r="B105" s="21"/>
      <c r="C105" s="22"/>
      <c r="D105" s="23" t="s">
        <v>91</v>
      </c>
      <c r="E105" s="23"/>
      <c r="F105" s="23"/>
      <c r="G105" s="30">
        <v>1.01126</v>
      </c>
      <c r="H105" s="31">
        <v>1.1147335630659452E-4</v>
      </c>
      <c r="I105" s="30">
        <v>0.99868000000000001</v>
      </c>
      <c r="J105" s="32">
        <v>2.0449610773374367E-4</v>
      </c>
      <c r="K105" s="33">
        <v>0.97868999999999995</v>
      </c>
      <c r="L105" s="31">
        <v>7.0416012541673571E-4</v>
      </c>
      <c r="M105" s="30">
        <v>1.7849999999999999E-3</v>
      </c>
      <c r="N105" s="32">
        <v>6.0429726105606701E-7</v>
      </c>
      <c r="O105" s="33">
        <v>0.39995000000000003</v>
      </c>
      <c r="P105" s="31">
        <v>3.4175189844195008E-5</v>
      </c>
      <c r="Q105" s="30">
        <v>19.818442000000001</v>
      </c>
      <c r="R105" s="32">
        <v>3.0859590083084131E-3</v>
      </c>
      <c r="S105" s="33">
        <v>18.366717000000001</v>
      </c>
      <c r="T105" s="31">
        <v>4.5490787157263634E-3</v>
      </c>
      <c r="U105" s="30">
        <v>20.475555</v>
      </c>
      <c r="V105" s="32">
        <v>2.5608758503693945E-3</v>
      </c>
      <c r="W105" s="33">
        <v>5.2499999999999997E-4</v>
      </c>
      <c r="X105" s="32">
        <v>1.2012245626398567E-3</v>
      </c>
    </row>
    <row r="106" spans="1:24" x14ac:dyDescent="0.3">
      <c r="A106" s="29"/>
      <c r="B106" s="21"/>
      <c r="C106" s="22"/>
      <c r="D106" s="23" t="s">
        <v>92</v>
      </c>
      <c r="E106" s="23"/>
      <c r="F106" s="23"/>
      <c r="G106" s="30">
        <v>8.9255390000000006</v>
      </c>
      <c r="H106" s="31">
        <v>9.8388128589621407E-4</v>
      </c>
      <c r="I106" s="30">
        <v>7.4589679999999996</v>
      </c>
      <c r="J106" s="32">
        <v>1.5273460204575505E-3</v>
      </c>
      <c r="K106" s="33">
        <v>5.1286019999999999</v>
      </c>
      <c r="L106" s="31">
        <v>3.689990729988578E-3</v>
      </c>
      <c r="M106" s="30">
        <v>0.208095</v>
      </c>
      <c r="N106" s="32">
        <v>7.0448873131351414E-5</v>
      </c>
      <c r="O106" s="33">
        <v>64.556213</v>
      </c>
      <c r="P106" s="31">
        <v>5.5162416174454046E-3</v>
      </c>
      <c r="Q106" s="30">
        <v>466.43237499999998</v>
      </c>
      <c r="R106" s="32">
        <v>7.2628877153811472E-2</v>
      </c>
      <c r="S106" s="33">
        <v>448.82979599999999</v>
      </c>
      <c r="T106" s="31">
        <v>0.1111664143334601</v>
      </c>
      <c r="U106" s="30">
        <v>751.64310999999998</v>
      </c>
      <c r="V106" s="32">
        <v>9.4007937196112445E-2</v>
      </c>
      <c r="W106" s="33">
        <v>6.1159999999999999E-2</v>
      </c>
      <c r="X106" s="32">
        <v>0.13993694143057836</v>
      </c>
    </row>
    <row r="107" spans="1:24" x14ac:dyDescent="0.3">
      <c r="A107" s="20"/>
      <c r="B107" s="21"/>
      <c r="C107" s="22"/>
      <c r="D107" s="23" t="s">
        <v>93</v>
      </c>
      <c r="E107" s="23"/>
      <c r="F107" s="23"/>
      <c r="G107" s="30"/>
      <c r="H107" s="31"/>
      <c r="I107" s="30"/>
      <c r="J107" s="32"/>
      <c r="K107" s="33"/>
      <c r="L107" s="31"/>
      <c r="M107" s="30"/>
      <c r="N107" s="32"/>
      <c r="O107" s="33"/>
      <c r="P107" s="31"/>
      <c r="Q107" s="30"/>
      <c r="R107" s="32"/>
      <c r="S107" s="33"/>
      <c r="T107" s="31"/>
      <c r="U107" s="30"/>
      <c r="V107" s="32"/>
      <c r="W107" s="33"/>
      <c r="X107" s="32"/>
    </row>
    <row r="108" spans="1:24" x14ac:dyDescent="0.3">
      <c r="A108" s="29"/>
      <c r="B108" s="21"/>
      <c r="C108" s="22"/>
      <c r="D108" s="23" t="s">
        <v>94</v>
      </c>
      <c r="E108" s="23"/>
      <c r="F108" s="23"/>
      <c r="G108" s="30">
        <v>2.3349999999999998E-3</v>
      </c>
      <c r="H108" s="31">
        <v>2.5739205246514071E-7</v>
      </c>
      <c r="I108" s="30">
        <v>1.7669999999999999E-3</v>
      </c>
      <c r="J108" s="32">
        <v>3.6182222770609712E-7</v>
      </c>
      <c r="K108" s="33">
        <v>8.8400000000000002E-4</v>
      </c>
      <c r="L108" s="31">
        <v>6.3603137956696641E-7</v>
      </c>
      <c r="M108" s="30">
        <v>0</v>
      </c>
      <c r="N108" s="32">
        <v>0</v>
      </c>
      <c r="O108" s="33">
        <v>3.7728999999999999E-2</v>
      </c>
      <c r="P108" s="31">
        <v>3.2238923306204106E-6</v>
      </c>
      <c r="Q108" s="30">
        <v>1.4243E-2</v>
      </c>
      <c r="R108" s="32">
        <v>2.2177986622428102E-6</v>
      </c>
      <c r="S108" s="33">
        <v>1.2808999999999999E-2</v>
      </c>
      <c r="T108" s="31">
        <v>3.1725402677973957E-6</v>
      </c>
      <c r="U108" s="30">
        <v>0.29314400000000002</v>
      </c>
      <c r="V108" s="32">
        <v>3.6663494116798582E-5</v>
      </c>
      <c r="W108" s="33">
        <v>0</v>
      </c>
      <c r="X108" s="32">
        <v>0</v>
      </c>
    </row>
    <row r="109" spans="1:24" x14ac:dyDescent="0.3">
      <c r="A109" s="20"/>
      <c r="B109" s="21"/>
      <c r="C109" s="22"/>
      <c r="D109" s="23" t="s">
        <v>95</v>
      </c>
      <c r="E109" s="23"/>
      <c r="F109" s="23"/>
      <c r="G109" s="30"/>
      <c r="H109" s="31"/>
      <c r="I109" s="30"/>
      <c r="J109" s="32"/>
      <c r="K109" s="33"/>
      <c r="L109" s="31"/>
      <c r="M109" s="30"/>
      <c r="N109" s="32"/>
      <c r="O109" s="33"/>
      <c r="P109" s="31"/>
      <c r="Q109" s="30"/>
      <c r="R109" s="32"/>
      <c r="S109" s="33"/>
      <c r="T109" s="31"/>
      <c r="U109" s="30"/>
      <c r="V109" s="32"/>
      <c r="W109" s="33"/>
      <c r="X109" s="32"/>
    </row>
    <row r="110" spans="1:24" x14ac:dyDescent="0.3">
      <c r="A110" s="29"/>
      <c r="B110" s="21"/>
      <c r="C110" s="22"/>
      <c r="D110" s="23" t="s">
        <v>96</v>
      </c>
      <c r="E110" s="23"/>
      <c r="F110" s="23"/>
      <c r="G110" s="30">
        <v>4.9721999999999995E-2</v>
      </c>
      <c r="H110" s="31">
        <v>5.4809625835853218E-6</v>
      </c>
      <c r="I110" s="30">
        <v>3.2625000000000001E-2</v>
      </c>
      <c r="J110" s="32">
        <v>6.6805037798027273E-6</v>
      </c>
      <c r="K110" s="33">
        <v>2.0959999999999999E-2</v>
      </c>
      <c r="L110" s="31">
        <v>1.508056302683667E-5</v>
      </c>
      <c r="M110" s="30">
        <v>0</v>
      </c>
      <c r="N110" s="32">
        <v>0</v>
      </c>
      <c r="O110" s="33">
        <v>0</v>
      </c>
      <c r="P110" s="31">
        <v>0</v>
      </c>
      <c r="Q110" s="30">
        <v>0</v>
      </c>
      <c r="R110" s="32">
        <v>0</v>
      </c>
      <c r="S110" s="33">
        <v>0</v>
      </c>
      <c r="T110" s="31">
        <v>0</v>
      </c>
      <c r="U110" s="30">
        <v>0</v>
      </c>
      <c r="V110" s="32">
        <v>0</v>
      </c>
      <c r="W110" s="33">
        <v>0</v>
      </c>
      <c r="X110" s="32">
        <v>0</v>
      </c>
    </row>
    <row r="111" spans="1:24" x14ac:dyDescent="0.3">
      <c r="A111" s="29"/>
      <c r="B111" s="21"/>
      <c r="C111" s="22"/>
      <c r="D111" s="23" t="s">
        <v>97</v>
      </c>
      <c r="E111" s="23"/>
      <c r="F111" s="23"/>
      <c r="G111" s="30">
        <v>0.27501700000000001</v>
      </c>
      <c r="H111" s="31">
        <v>3.0315713101843946E-5</v>
      </c>
      <c r="I111" s="30">
        <v>0.20818300000000001</v>
      </c>
      <c r="J111" s="32">
        <v>4.2628883322319423E-5</v>
      </c>
      <c r="K111" s="33">
        <v>0.10198400000000001</v>
      </c>
      <c r="L111" s="31">
        <v>7.3376724223707585E-5</v>
      </c>
      <c r="M111" s="30">
        <v>0</v>
      </c>
      <c r="N111" s="32">
        <v>0</v>
      </c>
      <c r="O111" s="33">
        <v>0</v>
      </c>
      <c r="P111" s="31">
        <v>0</v>
      </c>
      <c r="Q111" s="30">
        <v>0</v>
      </c>
      <c r="R111" s="32">
        <v>0</v>
      </c>
      <c r="S111" s="33">
        <v>0</v>
      </c>
      <c r="T111" s="31">
        <v>0</v>
      </c>
      <c r="U111" s="30">
        <v>0</v>
      </c>
      <c r="V111" s="32">
        <v>0</v>
      </c>
      <c r="W111" s="33">
        <v>0</v>
      </c>
      <c r="X111" s="32">
        <v>0</v>
      </c>
    </row>
    <row r="112" spans="1:24" x14ac:dyDescent="0.3">
      <c r="A112" s="29"/>
      <c r="B112" s="21"/>
      <c r="C112" s="22"/>
      <c r="D112" s="23" t="s">
        <v>98</v>
      </c>
      <c r="E112" s="23"/>
      <c r="F112" s="23"/>
      <c r="G112" s="30">
        <v>1.0432E-2</v>
      </c>
      <c r="H112" s="31">
        <v>1.1499417093431898E-6</v>
      </c>
      <c r="I112" s="30">
        <v>7.5459999999999998E-3</v>
      </c>
      <c r="J112" s="32">
        <v>1.5451672497284713E-6</v>
      </c>
      <c r="K112" s="33">
        <v>3.2759999999999998E-3</v>
      </c>
      <c r="L112" s="31">
        <v>2.357057465454052E-6</v>
      </c>
      <c r="M112" s="30">
        <v>0</v>
      </c>
      <c r="N112" s="32">
        <v>0</v>
      </c>
      <c r="O112" s="33">
        <v>0</v>
      </c>
      <c r="P112" s="31">
        <v>0</v>
      </c>
      <c r="Q112" s="30">
        <v>0</v>
      </c>
      <c r="R112" s="32">
        <v>0</v>
      </c>
      <c r="S112" s="33">
        <v>0</v>
      </c>
      <c r="T112" s="31">
        <v>0</v>
      </c>
      <c r="U112" s="30">
        <v>0</v>
      </c>
      <c r="V112" s="32">
        <v>0</v>
      </c>
      <c r="W112" s="33">
        <v>0</v>
      </c>
      <c r="X112" s="32">
        <v>0</v>
      </c>
    </row>
    <row r="113" spans="1:24" x14ac:dyDescent="0.3">
      <c r="A113" s="20"/>
      <c r="B113" s="21"/>
      <c r="C113" s="22">
        <v>2</v>
      </c>
      <c r="D113" s="23" t="s">
        <v>99</v>
      </c>
      <c r="E113" s="23"/>
      <c r="F113" s="23"/>
      <c r="G113" s="30"/>
      <c r="H113" s="31"/>
      <c r="I113" s="30"/>
      <c r="J113" s="32"/>
      <c r="K113" s="33"/>
      <c r="L113" s="31"/>
      <c r="M113" s="30"/>
      <c r="N113" s="32"/>
      <c r="O113" s="33"/>
      <c r="P113" s="31"/>
      <c r="Q113" s="30"/>
      <c r="R113" s="32"/>
      <c r="S113" s="33"/>
      <c r="T113" s="31"/>
      <c r="U113" s="30"/>
      <c r="V113" s="32"/>
      <c r="W113" s="33"/>
      <c r="X113" s="32"/>
    </row>
    <row r="114" spans="1:24" x14ac:dyDescent="0.3">
      <c r="A114" s="29"/>
      <c r="B114" s="21"/>
      <c r="C114" s="22"/>
      <c r="D114" s="23" t="s">
        <v>100</v>
      </c>
      <c r="E114" s="23"/>
      <c r="F114" s="23"/>
      <c r="G114" s="30">
        <v>23.217374716541116</v>
      </c>
      <c r="H114" s="31">
        <v>2.5593009555215343E-3</v>
      </c>
      <c r="I114" s="30">
        <v>23.125607933564318</v>
      </c>
      <c r="J114" s="32">
        <v>4.735347470050953E-3</v>
      </c>
      <c r="K114" s="33">
        <v>23.015008999835068</v>
      </c>
      <c r="L114" s="31">
        <v>1.6559126611890549E-2</v>
      </c>
      <c r="M114" s="30">
        <v>0.28902381380154285</v>
      </c>
      <c r="N114" s="32">
        <v>9.7846666140196672E-5</v>
      </c>
      <c r="O114" s="33">
        <v>150.101499645367</v>
      </c>
      <c r="P114" s="31">
        <v>1.2825971362117231E-2</v>
      </c>
      <c r="Q114" s="30">
        <v>34.462087689539914</v>
      </c>
      <c r="R114" s="32">
        <v>5.3661428053047846E-3</v>
      </c>
      <c r="S114" s="33">
        <v>33.797380055807935</v>
      </c>
      <c r="T114" s="31">
        <v>8.3709539521510858E-3</v>
      </c>
      <c r="U114" s="30">
        <v>338.55117589603526</v>
      </c>
      <c r="V114" s="32">
        <v>4.2342565584489296E-2</v>
      </c>
      <c r="W114" s="33">
        <v>0</v>
      </c>
      <c r="X114" s="32">
        <v>0</v>
      </c>
    </row>
    <row r="115" spans="1:24" x14ac:dyDescent="0.3">
      <c r="A115" s="29"/>
      <c r="B115" s="21"/>
      <c r="C115" s="22"/>
      <c r="D115" s="23" t="s">
        <v>101</v>
      </c>
      <c r="E115" s="23"/>
      <c r="F115" s="23"/>
      <c r="G115" s="30">
        <v>5.1393358620351615</v>
      </c>
      <c r="H115" s="31">
        <v>5.6652000249975739E-4</v>
      </c>
      <c r="I115" s="30">
        <v>5.1393358620351615</v>
      </c>
      <c r="J115" s="32">
        <v>1.0523632996782099E-3</v>
      </c>
      <c r="K115" s="33">
        <v>4.7281889930723491</v>
      </c>
      <c r="L115" s="31">
        <v>3.4018965702682716E-3</v>
      </c>
      <c r="M115" s="30">
        <v>2.7666758057289288E-2</v>
      </c>
      <c r="N115" s="32">
        <v>9.366356367686718E-6</v>
      </c>
      <c r="O115" s="33">
        <v>75.376925976515707</v>
      </c>
      <c r="P115" s="31">
        <v>6.4408569949225107E-3</v>
      </c>
      <c r="Q115" s="30">
        <v>18.844231494128927</v>
      </c>
      <c r="R115" s="32">
        <v>2.9342632450096869E-3</v>
      </c>
      <c r="S115" s="33">
        <v>18.844231494128927</v>
      </c>
      <c r="T115" s="31">
        <v>4.667349772099298E-3</v>
      </c>
      <c r="U115" s="30">
        <v>27.409791264187529</v>
      </c>
      <c r="V115" s="32">
        <v>3.4281401657793326E-3</v>
      </c>
      <c r="W115" s="33">
        <v>0</v>
      </c>
      <c r="X115" s="32">
        <v>0</v>
      </c>
    </row>
    <row r="116" spans="1:24" x14ac:dyDescent="0.3">
      <c r="A116" s="29"/>
      <c r="B116" s="21"/>
      <c r="C116" s="22"/>
      <c r="D116" s="23" t="s">
        <v>102</v>
      </c>
      <c r="E116" s="23"/>
      <c r="F116" s="23"/>
      <c r="G116" s="30">
        <v>0.10716000000000001</v>
      </c>
      <c r="H116" s="31">
        <v>1.1812476377800635E-5</v>
      </c>
      <c r="I116" s="30">
        <v>0.10716000000000001</v>
      </c>
      <c r="J116" s="32">
        <v>2.1942767357660085E-5</v>
      </c>
      <c r="K116" s="33">
        <v>0.10516</v>
      </c>
      <c r="L116" s="31">
        <v>7.5661832438079398E-5</v>
      </c>
      <c r="M116" s="30">
        <v>4.1859999999999994E-2</v>
      </c>
      <c r="N116" s="32">
        <v>1.4171363220059924E-5</v>
      </c>
      <c r="O116" s="33">
        <v>1.8399399999999999</v>
      </c>
      <c r="P116" s="31">
        <v>1.5722039955476472E-4</v>
      </c>
      <c r="Q116" s="30">
        <v>0.45001999999999998</v>
      </c>
      <c r="R116" s="32">
        <v>7.0073281891631638E-5</v>
      </c>
      <c r="S116" s="33">
        <v>0.45001999999999998</v>
      </c>
      <c r="T116" s="31">
        <v>1.1146120472434881E-4</v>
      </c>
      <c r="U116" s="30">
        <v>11.41844</v>
      </c>
      <c r="V116" s="32">
        <v>1.4281032794906858E-3</v>
      </c>
      <c r="W116" s="33">
        <v>0</v>
      </c>
      <c r="X116" s="32">
        <v>0</v>
      </c>
    </row>
    <row r="117" spans="1:24" x14ac:dyDescent="0.3">
      <c r="A117" s="29"/>
      <c r="B117" s="21"/>
      <c r="C117" s="22"/>
      <c r="D117" s="23" t="s">
        <v>103</v>
      </c>
      <c r="E117" s="23"/>
      <c r="F117" s="23"/>
      <c r="G117" s="30">
        <v>33.696664472506761</v>
      </c>
      <c r="H117" s="31">
        <v>3.7144555159776033E-3</v>
      </c>
      <c r="I117" s="30">
        <v>33.696664472506761</v>
      </c>
      <c r="J117" s="32">
        <v>6.8999446551823961E-3</v>
      </c>
      <c r="K117" s="33">
        <v>27.638147866793283</v>
      </c>
      <c r="L117" s="31">
        <v>1.9885440403158757E-2</v>
      </c>
      <c r="M117" s="30">
        <v>101.58707909715444</v>
      </c>
      <c r="N117" s="32">
        <v>3.4391481040390179E-2</v>
      </c>
      <c r="O117" s="33">
        <v>585.46090272622121</v>
      </c>
      <c r="P117" s="31">
        <v>5.0026847098443294E-2</v>
      </c>
      <c r="Q117" s="30">
        <v>28.028456667394085</v>
      </c>
      <c r="R117" s="32">
        <v>4.3643525733116041E-3</v>
      </c>
      <c r="S117" s="33">
        <v>28.028456667394085</v>
      </c>
      <c r="T117" s="31">
        <v>6.9421037880804228E-3</v>
      </c>
      <c r="U117" s="30">
        <v>88.007707031309323</v>
      </c>
      <c r="V117" s="32">
        <v>1.1007116123732168E-2</v>
      </c>
      <c r="W117" s="33">
        <v>0</v>
      </c>
      <c r="X117" s="32">
        <v>0</v>
      </c>
    </row>
    <row r="118" spans="1:24" x14ac:dyDescent="0.3">
      <c r="A118" s="20"/>
      <c r="B118" s="34"/>
      <c r="C118" s="35"/>
      <c r="D118" s="43"/>
      <c r="E118" s="43"/>
      <c r="F118" s="43"/>
      <c r="G118" s="44"/>
      <c r="H118" s="45"/>
      <c r="I118" s="44"/>
      <c r="J118" s="46"/>
      <c r="K118" s="47"/>
      <c r="L118" s="45"/>
      <c r="M118" s="44"/>
      <c r="N118" s="46"/>
      <c r="O118" s="47"/>
      <c r="P118" s="45"/>
      <c r="Q118" s="44"/>
      <c r="R118" s="46"/>
      <c r="S118" s="47"/>
      <c r="T118" s="45"/>
      <c r="U118" s="44"/>
      <c r="V118" s="46"/>
      <c r="W118" s="47"/>
      <c r="X118" s="46"/>
    </row>
    <row r="119" spans="1:24" ht="14.5" x14ac:dyDescent="0.3">
      <c r="A119" s="29"/>
      <c r="B119" s="14" t="s">
        <v>104</v>
      </c>
      <c r="C119" s="15"/>
      <c r="D119" s="16"/>
      <c r="E119" s="16"/>
      <c r="F119" s="16"/>
      <c r="G119" s="30">
        <v>9071.7641731235472</v>
      </c>
      <c r="H119" s="31">
        <v>1</v>
      </c>
      <c r="I119" s="30">
        <v>4883.6137326402959</v>
      </c>
      <c r="J119" s="32">
        <v>1</v>
      </c>
      <c r="K119" s="33">
        <v>1389.8685322756555</v>
      </c>
      <c r="L119" s="31">
        <v>1</v>
      </c>
      <c r="M119" s="30">
        <v>2953.8442667778145</v>
      </c>
      <c r="N119" s="32">
        <v>1</v>
      </c>
      <c r="O119" s="33">
        <v>11702.934257962446</v>
      </c>
      <c r="P119" s="31">
        <v>1</v>
      </c>
      <c r="Q119" s="30">
        <v>6422.1339125510931</v>
      </c>
      <c r="R119" s="32">
        <v>1</v>
      </c>
      <c r="S119" s="33">
        <v>4037.4586037620015</v>
      </c>
      <c r="T119" s="31">
        <v>1</v>
      </c>
      <c r="U119" s="30">
        <v>7995.5281694137948</v>
      </c>
      <c r="V119" s="32">
        <v>1</v>
      </c>
      <c r="W119" s="33">
        <v>0.43705400000000005</v>
      </c>
      <c r="X119" s="32">
        <v>1</v>
      </c>
    </row>
    <row r="120" spans="1:24" x14ac:dyDescent="0.3">
      <c r="A120" s="29"/>
      <c r="B120" s="14"/>
      <c r="C120" s="15"/>
      <c r="D120" s="48" t="s">
        <v>105</v>
      </c>
      <c r="E120" s="16"/>
      <c r="F120" s="16"/>
      <c r="G120" s="49">
        <v>11.971228340087027</v>
      </c>
      <c r="H120" s="50"/>
      <c r="I120" s="49">
        <v>11.971228340087027</v>
      </c>
      <c r="J120" s="51"/>
      <c r="K120" s="52">
        <v>10.943218114830005</v>
      </c>
      <c r="L120" s="50"/>
      <c r="M120" s="49">
        <v>46.430159520009035</v>
      </c>
      <c r="N120" s="51"/>
      <c r="O120" s="52">
        <v>476.33420507981151</v>
      </c>
      <c r="P120" s="50"/>
      <c r="Q120" s="49">
        <v>23.822921547182936</v>
      </c>
      <c r="R120" s="51"/>
      <c r="S120" s="52">
        <v>23.822921547182936</v>
      </c>
      <c r="T120" s="50"/>
      <c r="U120" s="49">
        <v>52.493362517504927</v>
      </c>
      <c r="V120" s="51"/>
      <c r="W120" s="52">
        <v>0</v>
      </c>
      <c r="X120" s="51"/>
    </row>
    <row r="122" spans="1:24" x14ac:dyDescent="0.3">
      <c r="B122" s="4" t="s">
        <v>106</v>
      </c>
    </row>
    <row r="123" spans="1:24" x14ac:dyDescent="0.3">
      <c r="B123" s="4" t="s">
        <v>107</v>
      </c>
    </row>
    <row r="124" spans="1:24" x14ac:dyDescent="0.3">
      <c r="B124" s="4" t="s">
        <v>108</v>
      </c>
    </row>
    <row r="125" spans="1:24" x14ac:dyDescent="0.3">
      <c r="B125" s="4" t="s">
        <v>109</v>
      </c>
      <c r="G125" s="53"/>
      <c r="H125" s="53"/>
      <c r="I125" s="53"/>
      <c r="J125" s="53"/>
      <c r="K125" s="53"/>
      <c r="L125" s="53"/>
      <c r="M125" s="53"/>
      <c r="N125" s="53"/>
      <c r="O125" s="53"/>
      <c r="P125" s="53"/>
      <c r="Q125" s="53"/>
      <c r="R125" s="53"/>
      <c r="S125" s="53"/>
      <c r="T125" s="53"/>
      <c r="U125" s="53"/>
      <c r="V125" s="53"/>
      <c r="W125" s="53"/>
      <c r="X125" s="53"/>
    </row>
    <row r="127" spans="1:24" ht="17" x14ac:dyDescent="0.3">
      <c r="G127" s="54"/>
      <c r="H127" s="55" t="s">
        <v>3</v>
      </c>
      <c r="I127" s="56" t="s">
        <v>110</v>
      </c>
      <c r="J127" s="56" t="s">
        <v>111</v>
      </c>
      <c r="K127" s="55" t="s">
        <v>6</v>
      </c>
      <c r="L127" s="56" t="s">
        <v>112</v>
      </c>
      <c r="M127" s="55" t="s">
        <v>113</v>
      </c>
      <c r="N127" s="55" t="s">
        <v>9</v>
      </c>
      <c r="O127" s="55" t="s">
        <v>10</v>
      </c>
      <c r="P127" s="55" t="s">
        <v>11</v>
      </c>
    </row>
    <row r="128" spans="1:24" x14ac:dyDescent="0.3">
      <c r="G128" s="57"/>
      <c r="H128" s="56" t="s">
        <v>114</v>
      </c>
      <c r="I128" s="56" t="s">
        <v>114</v>
      </c>
      <c r="J128" s="56" t="s">
        <v>114</v>
      </c>
      <c r="K128" s="56" t="s">
        <v>114</v>
      </c>
      <c r="L128" s="56" t="s">
        <v>114</v>
      </c>
      <c r="M128" s="56" t="s">
        <v>114</v>
      </c>
      <c r="N128" s="56" t="s">
        <v>114</v>
      </c>
      <c r="O128" s="56" t="s">
        <v>114</v>
      </c>
      <c r="P128" s="56" t="s">
        <v>114</v>
      </c>
    </row>
    <row r="129" spans="7:16" ht="14.5" x14ac:dyDescent="0.3">
      <c r="G129" s="58" t="s">
        <v>115</v>
      </c>
      <c r="H129" s="59">
        <f>SUM(G6:G61)</f>
        <v>2063.2080000000024</v>
      </c>
      <c r="I129" s="59">
        <f>SUM(I6:I61)</f>
        <v>1204.627833060425</v>
      </c>
      <c r="J129" s="59">
        <f>SUM(K6:K61)</f>
        <v>818.49780920630496</v>
      </c>
      <c r="K129" s="59">
        <f>SUM(M6:M61)</f>
        <v>2817.5033000000003</v>
      </c>
      <c r="L129" s="59">
        <f>SUM(O6:O61)</f>
        <v>9357.9067300000024</v>
      </c>
      <c r="M129" s="59">
        <f>SUM(Q6:Q61)</f>
        <v>273.56173257642536</v>
      </c>
      <c r="N129" s="59">
        <f>SUM(S6:S61)</f>
        <v>236.83401147981562</v>
      </c>
      <c r="O129" s="59">
        <f>SUM(U6:U61)</f>
        <v>3738.2069999999994</v>
      </c>
      <c r="P129" s="59">
        <f>SUM(W6:W61)</f>
        <v>0.159</v>
      </c>
    </row>
    <row r="130" spans="7:16" ht="14.5" x14ac:dyDescent="0.3">
      <c r="G130" s="14" t="s">
        <v>116</v>
      </c>
      <c r="H130" s="59">
        <f>SUM(G91:G112)</f>
        <v>126.11303900000001</v>
      </c>
      <c r="I130" s="59">
        <f>SUM(I91:I112)</f>
        <v>115.540216</v>
      </c>
      <c r="J130" s="59">
        <f>SUM(K91:K112)</f>
        <v>91.848421999999999</v>
      </c>
      <c r="K130" s="59">
        <f>SUM(M91:M112)</f>
        <v>1.3958419999999998</v>
      </c>
      <c r="L130" s="59">
        <f>SUM(O91:O112)</f>
        <v>1429.152603</v>
      </c>
      <c r="M130" s="59">
        <f>SUM(Q91:Q112)</f>
        <v>1548.684561</v>
      </c>
      <c r="N130" s="59">
        <f>SUM(S91:S112)</f>
        <v>1434.223252</v>
      </c>
      <c r="O130" s="59">
        <f>SUM(U91:U112)</f>
        <v>3464.8983599999997</v>
      </c>
      <c r="P130" s="59">
        <f>SUM(W91:W112)</f>
        <v>0.27805400000000002</v>
      </c>
    </row>
    <row r="131" spans="7:16" ht="14.5" x14ac:dyDescent="0.3">
      <c r="G131" s="14" t="s">
        <v>117</v>
      </c>
      <c r="H131" s="59">
        <f>SUM(G114:G117)</f>
        <v>62.160535051083038</v>
      </c>
      <c r="I131" s="59">
        <f>SUM(I114:I117)</f>
        <v>62.06876826810624</v>
      </c>
      <c r="J131" s="59">
        <f>SUM(K114:K117)</f>
        <v>55.486505859700699</v>
      </c>
      <c r="K131" s="59">
        <f>SUM(M114:M117)</f>
        <v>101.94562966901327</v>
      </c>
      <c r="L131" s="59">
        <f>SUM(O114:O117)</f>
        <v>812.77926834810387</v>
      </c>
      <c r="M131" s="59">
        <f>SUM(Q114:Q117)</f>
        <v>81.784795851062924</v>
      </c>
      <c r="N131" s="59">
        <f>SUM(S114:S117)</f>
        <v>81.120088217330945</v>
      </c>
      <c r="O131" s="59">
        <f>SUM(U114:U117)</f>
        <v>465.38711419153208</v>
      </c>
      <c r="P131" s="59">
        <f>SUM(W114:W117)</f>
        <v>0</v>
      </c>
    </row>
    <row r="132" spans="7:16" ht="14.5" x14ac:dyDescent="0.3">
      <c r="G132" s="14" t="s">
        <v>118</v>
      </c>
      <c r="H132" s="59">
        <f>SUM(G63:G70)</f>
        <v>82.547554254519042</v>
      </c>
      <c r="I132" s="59">
        <f>SUM(I63:I70)</f>
        <v>78.261388766962469</v>
      </c>
      <c r="J132" s="59">
        <f>SUM(K63:K70)</f>
        <v>54.184164761575232</v>
      </c>
      <c r="K132" s="59">
        <f>SUM(M63:M70)</f>
        <v>16.567829904064073</v>
      </c>
      <c r="L132" s="59">
        <f>SUM(O63:O70)</f>
        <v>40.56023086184311</v>
      </c>
      <c r="M132" s="59">
        <f>SUM(Q63:Q70)</f>
        <v>1797.8760049550117</v>
      </c>
      <c r="N132" s="59">
        <f>SUM(S63:S70)</f>
        <v>1561.469239494337</v>
      </c>
      <c r="O132" s="59">
        <f>SUM(U63:U70)</f>
        <v>158.85962532525178</v>
      </c>
      <c r="P132" s="59">
        <f>SUM(W63:W70)</f>
        <v>0</v>
      </c>
    </row>
    <row r="133" spans="7:16" ht="14.5" x14ac:dyDescent="0.3">
      <c r="G133" s="14" t="s">
        <v>119</v>
      </c>
      <c r="H133" s="59">
        <f>SUM(G72:G80)</f>
        <v>6706.7259597338843</v>
      </c>
      <c r="I133" s="59">
        <f>SUM(I72:I80)</f>
        <v>3394.4390690124746</v>
      </c>
      <c r="J133" s="59">
        <f>SUM(K72:K80)</f>
        <v>350.35286892630302</v>
      </c>
      <c r="K133" s="59">
        <f>SUM(M72:M80)</f>
        <v>0</v>
      </c>
      <c r="L133" s="59">
        <f>SUM(O72:O80)</f>
        <v>0</v>
      </c>
      <c r="M133" s="59">
        <f>SUM(Q72:Q80)</f>
        <v>701.91341719393029</v>
      </c>
      <c r="N133" s="59">
        <f>SUM(S72:S80)</f>
        <v>699.39978210127515</v>
      </c>
      <c r="O133" s="59">
        <f>SUM(U72:U80)</f>
        <v>0</v>
      </c>
      <c r="P133" s="59">
        <f>SUM(W72:W80)</f>
        <v>0</v>
      </c>
    </row>
    <row r="134" spans="7:16" ht="14.5" x14ac:dyDescent="0.3">
      <c r="G134" s="14" t="s">
        <v>120</v>
      </c>
      <c r="H134" s="59">
        <f>SUM(G84:G86)</f>
        <v>16.380059033143681</v>
      </c>
      <c r="I134" s="59">
        <f>SUM(I84:I86)</f>
        <v>15.508218187442736</v>
      </c>
      <c r="J134" s="59">
        <f>SUM(K84:K86)</f>
        <v>7.6298079304288828</v>
      </c>
      <c r="K134" s="59">
        <f>SUM(M84:M86)</f>
        <v>1.7434985513097645</v>
      </c>
      <c r="L134" s="59">
        <f>SUM(O84:O86)</f>
        <v>4.2415856501731843</v>
      </c>
      <c r="M134" s="59">
        <f>SUM(Q84:Q86)</f>
        <v>7.1540328017600343</v>
      </c>
      <c r="N134" s="59">
        <f>SUM(S84:S86)</f>
        <v>4.3314214282048038</v>
      </c>
      <c r="O134" s="59">
        <f>SUM(U84:U86)</f>
        <v>50.521213952717893</v>
      </c>
      <c r="P134" s="59">
        <f>SUM(W84:W86)</f>
        <v>0</v>
      </c>
    </row>
    <row r="135" spans="7:16" ht="14.5" x14ac:dyDescent="0.3">
      <c r="G135" s="58" t="s">
        <v>121</v>
      </c>
      <c r="H135" s="59">
        <f>SUM(G81:G82, G87:G88)</f>
        <v>14.629026050914341</v>
      </c>
      <c r="I135" s="59">
        <f>SUM(I81:I82, I87:I88)</f>
        <v>13.168239344884574</v>
      </c>
      <c r="J135" s="59">
        <f>SUM(K81:K82, K87:K88)</f>
        <v>11.868953591342965</v>
      </c>
      <c r="K135" s="59">
        <f>SUM(M81:M82, M87:M88)</f>
        <v>14.688166653426995</v>
      </c>
      <c r="L135" s="59">
        <f>SUM(O81:O82, O87:O88)</f>
        <v>58.293840102322584</v>
      </c>
      <c r="M135" s="59">
        <f>SUM(Q81:Q82, Q87:Q88)</f>
        <v>2011.159368172903</v>
      </c>
      <c r="N135" s="59">
        <f>SUM(S81:S82, S87:S88)</f>
        <v>20.080809041037252</v>
      </c>
      <c r="O135" s="59">
        <f>SUM(U81:U82, U87:U88)</f>
        <v>117.65485594429384</v>
      </c>
      <c r="P135" s="59">
        <f>SUM(W81:W82, W87:W88)</f>
        <v>0</v>
      </c>
    </row>
    <row r="136" spans="7:16" ht="14.5" x14ac:dyDescent="0.3">
      <c r="G136" s="60" t="s">
        <v>122</v>
      </c>
      <c r="H136" s="59">
        <f>SUM(H129:H135)</f>
        <v>9071.7641731235453</v>
      </c>
      <c r="I136" s="59">
        <f>SUM(I129:I135)</f>
        <v>4883.6137326402959</v>
      </c>
      <c r="J136" s="59">
        <f>SUM(J129:J135)</f>
        <v>1389.8685322756558</v>
      </c>
      <c r="K136" s="59">
        <f t="shared" ref="K136:P136" si="0">SUM(K129:K135)</f>
        <v>2953.844266777814</v>
      </c>
      <c r="L136" s="59">
        <f t="shared" si="0"/>
        <v>11702.934257962446</v>
      </c>
      <c r="M136" s="59">
        <f t="shared" si="0"/>
        <v>6422.1339125510931</v>
      </c>
      <c r="N136" s="59">
        <f t="shared" si="0"/>
        <v>4037.4586037620015</v>
      </c>
      <c r="O136" s="59">
        <f t="shared" si="0"/>
        <v>7995.5281694137948</v>
      </c>
      <c r="P136" s="59">
        <f t="shared" si="0"/>
        <v>0.43705400000000005</v>
      </c>
    </row>
    <row r="138" spans="7:16" ht="17" x14ac:dyDescent="0.3">
      <c r="G138" s="57"/>
      <c r="H138" s="55" t="s">
        <v>3</v>
      </c>
      <c r="I138" s="56" t="s">
        <v>110</v>
      </c>
      <c r="J138" s="56" t="s">
        <v>111</v>
      </c>
      <c r="K138" s="55" t="s">
        <v>6</v>
      </c>
      <c r="L138" s="56" t="s">
        <v>112</v>
      </c>
      <c r="M138" s="55" t="s">
        <v>113</v>
      </c>
      <c r="N138" s="55" t="s">
        <v>9</v>
      </c>
      <c r="O138" s="55" t="s">
        <v>10</v>
      </c>
      <c r="P138" s="55" t="s">
        <v>11</v>
      </c>
    </row>
    <row r="139" spans="7:16" x14ac:dyDescent="0.3">
      <c r="G139" s="57"/>
      <c r="H139" s="56" t="s">
        <v>123</v>
      </c>
      <c r="I139" s="56" t="s">
        <v>123</v>
      </c>
      <c r="J139" s="56" t="s">
        <v>123</v>
      </c>
      <c r="K139" s="56" t="s">
        <v>123</v>
      </c>
      <c r="L139" s="56" t="s">
        <v>123</v>
      </c>
      <c r="M139" s="56" t="s">
        <v>123</v>
      </c>
      <c r="N139" s="56" t="s">
        <v>123</v>
      </c>
      <c r="O139" s="56" t="s">
        <v>123</v>
      </c>
      <c r="P139" s="56" t="s">
        <v>123</v>
      </c>
    </row>
    <row r="140" spans="7:16" ht="14.5" x14ac:dyDescent="0.3">
      <c r="G140" s="58" t="s">
        <v>115</v>
      </c>
      <c r="H140" s="61">
        <f>H129/H$136</f>
        <v>0.22743183802248343</v>
      </c>
      <c r="I140" s="61">
        <f t="shared" ref="I140:M140" si="1">I129/I$136</f>
        <v>0.24666730396983103</v>
      </c>
      <c r="J140" s="61">
        <f t="shared" si="1"/>
        <v>0.58890304384844538</v>
      </c>
      <c r="K140" s="61">
        <f t="shared" si="1"/>
        <v>0.95384287238455512</v>
      </c>
      <c r="L140" s="61">
        <f t="shared" si="1"/>
        <v>0.79962055017382216</v>
      </c>
      <c r="M140" s="61">
        <f t="shared" si="1"/>
        <v>4.2596703261168406E-2</v>
      </c>
      <c r="N140" s="61">
        <f>N129/N$136</f>
        <v>5.8659180123640076E-2</v>
      </c>
      <c r="O140" s="61">
        <f t="shared" ref="O140:P140" si="2">O129/O$136</f>
        <v>0.46753721840418105</v>
      </c>
      <c r="P140" s="61">
        <f t="shared" si="2"/>
        <v>0.36379943897092804</v>
      </c>
    </row>
    <row r="141" spans="7:16" ht="14.5" x14ac:dyDescent="0.3">
      <c r="G141" s="14" t="s">
        <v>116</v>
      </c>
      <c r="H141" s="61">
        <f t="shared" ref="H141:P146" si="3">H130/H$136</f>
        <v>1.3901710471445974E-2</v>
      </c>
      <c r="I141" s="61">
        <f t="shared" si="3"/>
        <v>2.3658754014014512E-2</v>
      </c>
      <c r="J141" s="61">
        <f t="shared" si="3"/>
        <v>6.6084251759851692E-2</v>
      </c>
      <c r="K141" s="61">
        <f t="shared" si="3"/>
        <v>4.7255097897312199E-4</v>
      </c>
      <c r="L141" s="61">
        <f t="shared" si="3"/>
        <v>0.12211916870571435</v>
      </c>
      <c r="M141" s="61">
        <f t="shared" si="3"/>
        <v>0.24114797076612329</v>
      </c>
      <c r="N141" s="61">
        <f t="shared" si="3"/>
        <v>0.35522921539396768</v>
      </c>
      <c r="O141" s="61">
        <f t="shared" si="3"/>
        <v>0.43335453100580273</v>
      </c>
      <c r="P141" s="61">
        <f t="shared" si="3"/>
        <v>0.63620056102907185</v>
      </c>
    </row>
    <row r="142" spans="7:16" ht="14.5" x14ac:dyDescent="0.3">
      <c r="G142" s="14" t="s">
        <v>117</v>
      </c>
      <c r="H142" s="61">
        <f t="shared" si="3"/>
        <v>6.8520889503766967E-3</v>
      </c>
      <c r="I142" s="61">
        <f t="shared" si="3"/>
        <v>1.2709598192269219E-2</v>
      </c>
      <c r="J142" s="61">
        <f t="shared" si="3"/>
        <v>3.9922125417755652E-2</v>
      </c>
      <c r="K142" s="61">
        <f t="shared" si="3"/>
        <v>3.4512865426118131E-2</v>
      </c>
      <c r="L142" s="61">
        <f t="shared" si="3"/>
        <v>6.9450895855037789E-2</v>
      </c>
      <c r="M142" s="61">
        <f t="shared" si="3"/>
        <v>1.2734831905517706E-2</v>
      </c>
      <c r="N142" s="61">
        <f t="shared" si="3"/>
        <v>2.0091868717055157E-2</v>
      </c>
      <c r="O142" s="61">
        <f t="shared" si="3"/>
        <v>5.8205925153491482E-2</v>
      </c>
      <c r="P142" s="61">
        <f t="shared" si="3"/>
        <v>0</v>
      </c>
    </row>
    <row r="143" spans="7:16" ht="14.5" x14ac:dyDescent="0.3">
      <c r="G143" s="14" t="s">
        <v>118</v>
      </c>
      <c r="H143" s="61">
        <f t="shared" si="3"/>
        <v>9.0993937539821067E-3</v>
      </c>
      <c r="I143" s="61">
        <f t="shared" si="3"/>
        <v>1.6025302788361791E-2</v>
      </c>
      <c r="J143" s="61">
        <f t="shared" si="3"/>
        <v>3.8985100751118211E-2</v>
      </c>
      <c r="K143" s="61">
        <f t="shared" si="3"/>
        <v>5.6089043320272959E-3</v>
      </c>
      <c r="L143" s="61">
        <f t="shared" si="3"/>
        <v>3.4658172017198786E-3</v>
      </c>
      <c r="M143" s="61">
        <f t="shared" si="3"/>
        <v>0.27994994022801889</v>
      </c>
      <c r="N143" s="61">
        <f t="shared" si="3"/>
        <v>0.3867455725835553</v>
      </c>
      <c r="O143" s="61">
        <f t="shared" si="3"/>
        <v>1.986855926953714E-2</v>
      </c>
      <c r="P143" s="61">
        <f t="shared" si="3"/>
        <v>0</v>
      </c>
    </row>
    <row r="144" spans="7:16" ht="14.5" x14ac:dyDescent="0.3">
      <c r="G144" s="14" t="s">
        <v>119</v>
      </c>
      <c r="H144" s="61">
        <f t="shared" si="3"/>
        <v>0.73929677091954837</v>
      </c>
      <c r="I144" s="61">
        <f t="shared" si="3"/>
        <v>0.69506706607962865</v>
      </c>
      <c r="J144" s="61">
        <f t="shared" si="3"/>
        <v>0.25207626533760297</v>
      </c>
      <c r="K144" s="61">
        <f t="shared" si="3"/>
        <v>0</v>
      </c>
      <c r="L144" s="61">
        <f t="shared" si="3"/>
        <v>0</v>
      </c>
      <c r="M144" s="61">
        <f t="shared" si="3"/>
        <v>0.1092959796154587</v>
      </c>
      <c r="N144" s="61">
        <f t="shared" si="3"/>
        <v>0.17322772831641969</v>
      </c>
      <c r="O144" s="61">
        <f t="shared" si="3"/>
        <v>0</v>
      </c>
      <c r="P144" s="61">
        <f t="shared" si="3"/>
        <v>0</v>
      </c>
    </row>
    <row r="145" spans="7:16" ht="14.5" x14ac:dyDescent="0.3">
      <c r="G145" s="14" t="s">
        <v>120</v>
      </c>
      <c r="H145" s="61">
        <f t="shared" si="3"/>
        <v>1.8056089995893026E-3</v>
      </c>
      <c r="I145" s="61">
        <f t="shared" si="3"/>
        <v>3.1755619990564473E-3</v>
      </c>
      <c r="J145" s="61">
        <f t="shared" si="3"/>
        <v>5.4895896649566319E-3</v>
      </c>
      <c r="K145" s="61">
        <f t="shared" si="3"/>
        <v>5.9024728247154714E-4</v>
      </c>
      <c r="L145" s="61">
        <f t="shared" si="3"/>
        <v>3.6243779181168118E-4</v>
      </c>
      <c r="M145" s="61">
        <f t="shared" si="3"/>
        <v>1.1139650619521582E-3</v>
      </c>
      <c r="N145" s="61">
        <f t="shared" si="3"/>
        <v>1.0728088763978646E-3</v>
      </c>
      <c r="O145" s="61">
        <f t="shared" si="3"/>
        <v>6.3186837544994779E-3</v>
      </c>
      <c r="P145" s="61">
        <f t="shared" si="3"/>
        <v>0</v>
      </c>
    </row>
    <row r="146" spans="7:16" ht="14.5" x14ac:dyDescent="0.3">
      <c r="G146" s="58" t="s">
        <v>121</v>
      </c>
      <c r="H146" s="61">
        <f t="shared" si="3"/>
        <v>1.6125888825742421E-3</v>
      </c>
      <c r="I146" s="61">
        <f t="shared" si="3"/>
        <v>2.6964129568382645E-3</v>
      </c>
      <c r="J146" s="61">
        <f t="shared" si="3"/>
        <v>8.5396232202694187E-3</v>
      </c>
      <c r="K146" s="61">
        <f t="shared" si="3"/>
        <v>4.9725595958548981E-3</v>
      </c>
      <c r="L146" s="61">
        <f t="shared" si="3"/>
        <v>4.9811302718940423E-3</v>
      </c>
      <c r="M146" s="61">
        <f t="shared" si="3"/>
        <v>0.31316060916176086</v>
      </c>
      <c r="N146" s="61">
        <f t="shared" si="3"/>
        <v>4.9736259889640632E-3</v>
      </c>
      <c r="O146" s="61">
        <f t="shared" si="3"/>
        <v>1.4715082412488067E-2</v>
      </c>
      <c r="P146" s="61">
        <f t="shared" si="3"/>
        <v>0</v>
      </c>
    </row>
    <row r="147" spans="7:16" ht="14.5" x14ac:dyDescent="0.3">
      <c r="G147" s="60" t="s">
        <v>122</v>
      </c>
      <c r="H147" s="61">
        <f>SUM(H140:H146)</f>
        <v>1</v>
      </c>
      <c r="I147" s="61">
        <f t="shared" ref="I147:M147" si="4">SUM(I140:I146)</f>
        <v>0.99999999999999989</v>
      </c>
      <c r="J147" s="61">
        <f t="shared" si="4"/>
        <v>0.99999999999999989</v>
      </c>
      <c r="K147" s="61">
        <f t="shared" si="4"/>
        <v>1.0000000000000002</v>
      </c>
      <c r="L147" s="61">
        <f t="shared" si="4"/>
        <v>1</v>
      </c>
      <c r="M147" s="61">
        <f t="shared" si="4"/>
        <v>1</v>
      </c>
      <c r="N147" s="61">
        <f>SUM(N140:N146)</f>
        <v>0.99999999999999978</v>
      </c>
      <c r="O147" s="61">
        <f t="shared" ref="O147:P147" si="5">SUM(O140:O146)</f>
        <v>0.99999999999999989</v>
      </c>
      <c r="P147" s="61">
        <f t="shared" si="5"/>
        <v>0.99999999999999989</v>
      </c>
    </row>
  </sheetData>
  <mergeCells count="9">
    <mergeCell ref="S3:T3"/>
    <mergeCell ref="U3:V3"/>
    <mergeCell ref="W3:X3"/>
    <mergeCell ref="G3:H3"/>
    <mergeCell ref="I3:J3"/>
    <mergeCell ref="K3:L3"/>
    <mergeCell ref="M3:N3"/>
    <mergeCell ref="O3:P3"/>
    <mergeCell ref="Q3:R3"/>
  </mergeCells>
  <phoneticPr fontId="3" type="noConversion"/>
  <dataValidations count="1">
    <dataValidation allowBlank="1" showInputMessage="1" showErrorMessage="1" sqref="A1" xr:uid="{6EDA0111-735C-4E32-AE7E-F99D96AE6D78}"/>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花蓮縣</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2025-10-30T07:22:31Z</dcterms:created>
  <dcterms:modified xsi:type="dcterms:W3CDTF">2025-10-30T07:22:31Z</dcterms:modified>
</cp:coreProperties>
</file>