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29D9EA75-C0F7-4F31-B64A-0ABA54FBB624}" xr6:coauthVersionLast="36" xr6:coauthVersionMax="36" xr10:uidLastSave="{00000000-0000-0000-0000-000000000000}"/>
  <bookViews>
    <workbookView xWindow="0" yWindow="0" windowWidth="15950" windowHeight="5870" xr2:uid="{A0545636-9462-42A9-A4D8-7AB0202819E8}"/>
  </bookViews>
  <sheets>
    <sheet name="苗栗縣" sheetId="1" r:id="rId1"/>
  </sheets>
  <definedNames>
    <definedName name="_xlnm._FilterDatabase" localSheetId="0" hidden="1">苗栗縣!$A$4:$X$4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3" i="1" s="1"/>
  <c r="P135" i="1"/>
  <c r="O135" i="1"/>
  <c r="N135" i="1"/>
  <c r="M135" i="1"/>
  <c r="L135" i="1"/>
  <c r="L146" i="1" s="1"/>
  <c r="K135" i="1"/>
  <c r="J135" i="1"/>
  <c r="I135" i="1"/>
  <c r="I146" i="1" s="1"/>
  <c r="H135" i="1"/>
  <c r="H146" i="1" s="1"/>
  <c r="P134" i="1"/>
  <c r="P145" i="1" s="1"/>
  <c r="O134" i="1"/>
  <c r="N134" i="1"/>
  <c r="M134" i="1"/>
  <c r="M145" i="1" s="1"/>
  <c r="L134" i="1"/>
  <c r="L136" i="1" s="1"/>
  <c r="K134" i="1"/>
  <c r="J134" i="1"/>
  <c r="I134" i="1"/>
  <c r="H134" i="1"/>
  <c r="P133" i="1"/>
  <c r="O133" i="1"/>
  <c r="N133" i="1"/>
  <c r="M133" i="1"/>
  <c r="L133" i="1"/>
  <c r="K133" i="1"/>
  <c r="J133" i="1"/>
  <c r="J144" i="1" s="1"/>
  <c r="I133" i="1"/>
  <c r="I144" i="1" s="1"/>
  <c r="H133" i="1"/>
  <c r="H144" i="1" s="1"/>
  <c r="P132" i="1"/>
  <c r="P143" i="1" s="1"/>
  <c r="O132" i="1"/>
  <c r="N132" i="1"/>
  <c r="M132" i="1"/>
  <c r="M136" i="1" s="1"/>
  <c r="L132" i="1"/>
  <c r="K132" i="1"/>
  <c r="J132" i="1"/>
  <c r="I132" i="1"/>
  <c r="H132" i="1"/>
  <c r="P131" i="1"/>
  <c r="O131" i="1"/>
  <c r="N131" i="1"/>
  <c r="M131" i="1"/>
  <c r="M142" i="1" s="1"/>
  <c r="L131" i="1"/>
  <c r="L142" i="1" s="1"/>
  <c r="K131" i="1"/>
  <c r="J131" i="1"/>
  <c r="J142" i="1" s="1"/>
  <c r="I131" i="1"/>
  <c r="I142" i="1" s="1"/>
  <c r="H131" i="1"/>
  <c r="H142" i="1" s="1"/>
  <c r="P130" i="1"/>
  <c r="O130" i="1"/>
  <c r="N130" i="1"/>
  <c r="M130" i="1"/>
  <c r="L130" i="1"/>
  <c r="K130" i="1"/>
  <c r="J130" i="1"/>
  <c r="I130" i="1"/>
  <c r="H130" i="1"/>
  <c r="P129" i="1"/>
  <c r="P136" i="1" s="1"/>
  <c r="O129" i="1"/>
  <c r="N129" i="1"/>
  <c r="M129" i="1"/>
  <c r="M140" i="1" s="1"/>
  <c r="L129" i="1"/>
  <c r="L140" i="1" s="1"/>
  <c r="K129" i="1"/>
  <c r="J129" i="1"/>
  <c r="J140" i="1" s="1"/>
  <c r="I129" i="1"/>
  <c r="I140" i="1" s="1"/>
  <c r="H129" i="1"/>
  <c r="H136" i="1" s="1"/>
  <c r="N140" i="1" l="1"/>
  <c r="J147" i="1"/>
  <c r="M147" i="1"/>
  <c r="P144" i="1"/>
  <c r="P140" i="1"/>
  <c r="P147" i="1" s="1"/>
  <c r="P142" i="1"/>
  <c r="P146" i="1"/>
  <c r="H145" i="1"/>
  <c r="H143" i="1"/>
  <c r="H141" i="1"/>
  <c r="M146" i="1"/>
  <c r="M144" i="1"/>
  <c r="M141" i="1"/>
  <c r="P141" i="1"/>
  <c r="N143" i="1"/>
  <c r="L141" i="1"/>
  <c r="L147" i="1" s="1"/>
  <c r="L143" i="1"/>
  <c r="L144" i="1"/>
  <c r="K136" i="1"/>
  <c r="I141" i="1"/>
  <c r="I147" i="1" s="1"/>
  <c r="O136" i="1"/>
  <c r="I145" i="1"/>
  <c r="J145" i="1"/>
  <c r="J141" i="1"/>
  <c r="N136" i="1"/>
  <c r="N145" i="1" s="1"/>
  <c r="H140" i="1"/>
  <c r="M143" i="1"/>
  <c r="L145" i="1"/>
  <c r="O144" i="1" l="1"/>
  <c r="O146" i="1"/>
  <c r="O142" i="1"/>
  <c r="O140" i="1"/>
  <c r="K141" i="1"/>
  <c r="K146" i="1"/>
  <c r="K143" i="1"/>
  <c r="K145" i="1"/>
  <c r="H147" i="1"/>
  <c r="O141" i="1"/>
  <c r="K142" i="1"/>
  <c r="K140" i="1"/>
  <c r="K147" i="1" s="1"/>
  <c r="O143" i="1"/>
  <c r="N142" i="1"/>
  <c r="N147" i="1" s="1"/>
  <c r="N146" i="1"/>
  <c r="N141" i="1"/>
  <c r="N144" i="1"/>
  <c r="K144" i="1"/>
  <c r="O145" i="1"/>
  <c r="O147" i="1" l="1"/>
</calcChain>
</file>

<file path=xl/sharedStrings.xml><?xml version="1.0" encoding="utf-8"?>
<sst xmlns="http://schemas.openxmlformats.org/spreadsheetml/2006/main" count="282" uniqueCount="124">
  <si>
    <t>苗栗縣民國112年各污染源行業別排放量分類統計表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</si>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</sst>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E51BF657-F48F-4BFD-86EC-849EA0F4C66F}"/>
    <cellStyle name="一般 2 2" xfId="4" xr:uid="{8468E696-510D-4957-BDAE-0A539841F969}"/>
    <cellStyle name="一般 2 5" xfId="3" xr:uid="{CB020ED4-915C-459E-B1BF-9615F91FAD4F}"/>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4D8A9-74DD-4DC8-9B87-06736C5C346F}">
  <sheetPr codeName="工作表17"/>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102.929</v>
      </c>
      <c r="H6" s="31">
        <v>8.3452949435360059E-3</v>
      </c>
      <c r="I6" s="30">
        <v>92.492850906354406</v>
      </c>
      <c r="J6" s="32">
        <v>2.3091094386990328E-2</v>
      </c>
      <c r="K6" s="33">
        <v>91.07031295567522</v>
      </c>
      <c r="L6" s="31">
        <v>5.2087995693254757E-2</v>
      </c>
      <c r="M6" s="30">
        <v>0</v>
      </c>
      <c r="N6" s="32">
        <v>0</v>
      </c>
      <c r="O6" s="33">
        <v>2764.4459999999999</v>
      </c>
      <c r="P6" s="31">
        <v>0.2708468576439515</v>
      </c>
      <c r="Q6" s="30">
        <v>0</v>
      </c>
      <c r="R6" s="32">
        <v>0</v>
      </c>
      <c r="S6" s="33">
        <v>0</v>
      </c>
      <c r="T6" s="31">
        <v>0</v>
      </c>
      <c r="U6" s="30">
        <v>252.43600000000001</v>
      </c>
      <c r="V6" s="32">
        <v>2.3123697682360864E-2</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0.80798719790573081</v>
      </c>
      <c r="R7" s="32">
        <v>5.719672821070939E-5</v>
      </c>
      <c r="S7" s="33">
        <v>0.64200000000000002</v>
      </c>
      <c r="T7" s="31">
        <v>5.9760521550936388E-5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16.273428596182363</v>
      </c>
      <c r="H10" s="31">
        <v>1.3194198076121881E-3</v>
      </c>
      <c r="I10" s="30">
        <v>11.229396522534756</v>
      </c>
      <c r="J10" s="32">
        <v>2.8034496987591156E-3</v>
      </c>
      <c r="K10" s="33">
        <v>9.4137267167006407</v>
      </c>
      <c r="L10" s="31">
        <v>5.3842151274437183E-3</v>
      </c>
      <c r="M10" s="30">
        <v>228.99800000000013</v>
      </c>
      <c r="N10" s="32">
        <v>0.32926580609183981</v>
      </c>
      <c r="O10" s="33">
        <v>348.40300000000013</v>
      </c>
      <c r="P10" s="31">
        <v>3.4134816792849521E-2</v>
      </c>
      <c r="Q10" s="30">
        <v>2.7589989579451144</v>
      </c>
      <c r="R10" s="32">
        <v>1.9530719538656425E-4</v>
      </c>
      <c r="S10" s="33">
        <v>1.9130573547142928</v>
      </c>
      <c r="T10" s="31">
        <v>1.7807679949311659E-4</v>
      </c>
      <c r="U10" s="30">
        <v>322.73090653433547</v>
      </c>
      <c r="V10" s="32">
        <v>2.9562867084941265E-2</v>
      </c>
      <c r="W10" s="33">
        <v>1.4999999999999999E-2</v>
      </c>
      <c r="X10" s="32">
        <v>6.9013493518252688E-3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64.78757140381768</v>
      </c>
      <c r="H12" s="31">
        <v>5.2528577178468415E-3</v>
      </c>
      <c r="I12" s="30">
        <v>36.777226020170282</v>
      </c>
      <c r="J12" s="32">
        <v>9.1815355349273327E-3</v>
      </c>
      <c r="K12" s="33">
        <v>24.926805861973541</v>
      </c>
      <c r="L12" s="31">
        <v>1.4256976991141038E-2</v>
      </c>
      <c r="M12" s="30">
        <v>0</v>
      </c>
      <c r="N12" s="32">
        <v>0</v>
      </c>
      <c r="O12" s="33">
        <v>0</v>
      </c>
      <c r="P12" s="31">
        <v>0</v>
      </c>
      <c r="Q12" s="30">
        <v>511.66808802090912</v>
      </c>
      <c r="R12" s="32">
        <v>3.6220549831087481E-2</v>
      </c>
      <c r="S12" s="33">
        <v>461.65494264528553</v>
      </c>
      <c r="T12" s="31">
        <v>4.2973115496962443E-2</v>
      </c>
      <c r="U12" s="30">
        <v>34.563093465664615</v>
      </c>
      <c r="V12" s="32">
        <v>3.1660560469473874E-3</v>
      </c>
      <c r="W12" s="33">
        <v>0</v>
      </c>
      <c r="X12" s="32">
        <v>0</v>
      </c>
    </row>
    <row r="13" spans="1:24" x14ac:dyDescent="0.3">
      <c r="A13" s="29"/>
      <c r="B13" s="21"/>
      <c r="C13" s="22"/>
      <c r="D13" s="23" t="s">
        <v>23</v>
      </c>
      <c r="E13" s="23" t="s">
        <v>17</v>
      </c>
      <c r="F13" s="23" t="s">
        <v>18</v>
      </c>
      <c r="G13" s="30">
        <v>1.0807908433771829</v>
      </c>
      <c r="H13" s="31">
        <v>8.7628543561635882E-5</v>
      </c>
      <c r="I13" s="30">
        <v>0.90108516382280845</v>
      </c>
      <c r="J13" s="32">
        <v>2.2495838721216924E-4</v>
      </c>
      <c r="K13" s="33">
        <v>0.78819344028693139</v>
      </c>
      <c r="L13" s="31">
        <v>4.508100959650747E-4</v>
      </c>
      <c r="M13" s="30">
        <v>17.143000000000001</v>
      </c>
      <c r="N13" s="32">
        <v>2.4649139790882048E-2</v>
      </c>
      <c r="O13" s="33">
        <v>9.2289999999999992</v>
      </c>
      <c r="P13" s="31">
        <v>9.0421214565089298E-4</v>
      </c>
      <c r="Q13" s="30">
        <v>5.0857215103162184E-2</v>
      </c>
      <c r="R13" s="32">
        <v>3.6001391078334069E-6</v>
      </c>
      <c r="S13" s="33">
        <v>4.8039993611244211E-2</v>
      </c>
      <c r="T13" s="31">
        <v>4.4717991799246201E-6</v>
      </c>
      <c r="U13" s="30">
        <v>0.378</v>
      </c>
      <c r="V13" s="32">
        <v>3.4625638672504736E-5</v>
      </c>
      <c r="W13" s="33">
        <v>5.0000000000000001E-3</v>
      </c>
      <c r="X13" s="32">
        <v>2.3004497839417565E-3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3.8545586126017351E-3</v>
      </c>
      <c r="R14" s="32">
        <v>2.7286093382255901E-7</v>
      </c>
      <c r="S14" s="33">
        <v>3.0000000000000001E-3</v>
      </c>
      <c r="T14" s="31">
        <v>2.7925477360250647E-7</v>
      </c>
      <c r="U14" s="30">
        <v>0</v>
      </c>
      <c r="V14" s="32">
        <v>0</v>
      </c>
      <c r="W14" s="33">
        <v>0</v>
      </c>
      <c r="X14" s="32">
        <v>0</v>
      </c>
    </row>
    <row r="15" spans="1:24" x14ac:dyDescent="0.3">
      <c r="A15" s="29"/>
      <c r="B15" s="34"/>
      <c r="C15" s="35"/>
      <c r="D15" s="23"/>
      <c r="E15" s="23" t="s">
        <v>17</v>
      </c>
      <c r="F15" s="23" t="s">
        <v>19</v>
      </c>
      <c r="G15" s="30">
        <v>3.3152091566228168</v>
      </c>
      <c r="H15" s="31">
        <v>2.6879109105819212E-4</v>
      </c>
      <c r="I15" s="30">
        <v>2.2354797843926284</v>
      </c>
      <c r="J15" s="32">
        <v>5.5809367097876556E-4</v>
      </c>
      <c r="K15" s="33">
        <v>1.5415385667171178</v>
      </c>
      <c r="L15" s="31">
        <v>8.8168857246848369E-4</v>
      </c>
      <c r="M15" s="30">
        <v>0</v>
      </c>
      <c r="N15" s="32">
        <v>0</v>
      </c>
      <c r="O15" s="33">
        <v>0</v>
      </c>
      <c r="P15" s="31">
        <v>0</v>
      </c>
      <c r="Q15" s="30">
        <v>155.03575611106385</v>
      </c>
      <c r="R15" s="32">
        <v>1.0974849636492553E-2</v>
      </c>
      <c r="S15" s="33">
        <v>127.28496000638879</v>
      </c>
      <c r="T15" s="31">
        <v>1.1848310896529397E-2</v>
      </c>
      <c r="U15" s="30">
        <v>0</v>
      </c>
      <c r="V15" s="32">
        <v>0</v>
      </c>
      <c r="W15" s="33">
        <v>0</v>
      </c>
      <c r="X15" s="32">
        <v>0</v>
      </c>
    </row>
    <row r="16" spans="1:24" x14ac:dyDescent="0.3">
      <c r="A16" s="29"/>
      <c r="B16" s="34"/>
      <c r="C16" s="35"/>
      <c r="D16" s="23" t="s">
        <v>24</v>
      </c>
      <c r="E16" s="23" t="s">
        <v>17</v>
      </c>
      <c r="F16" s="23" t="s">
        <v>18</v>
      </c>
      <c r="G16" s="30">
        <v>27.079746363573626</v>
      </c>
      <c r="H16" s="31">
        <v>2.1955762749095832E-3</v>
      </c>
      <c r="I16" s="30">
        <v>20.200111330192605</v>
      </c>
      <c r="J16" s="32">
        <v>5.043013300838204E-3</v>
      </c>
      <c r="K16" s="33">
        <v>18.049670909657088</v>
      </c>
      <c r="L16" s="31">
        <v>1.0323574720386371E-2</v>
      </c>
      <c r="M16" s="30">
        <v>137.36500000000001</v>
      </c>
      <c r="N16" s="32">
        <v>0.19751088417281179</v>
      </c>
      <c r="O16" s="33">
        <v>123.72800000000001</v>
      </c>
      <c r="P16" s="31">
        <v>1.212226247232568E-2</v>
      </c>
      <c r="Q16" s="30">
        <v>16.716955600786154</v>
      </c>
      <c r="R16" s="32">
        <v>1.1833791036379984E-3</v>
      </c>
      <c r="S16" s="33">
        <v>13.733776738684886</v>
      </c>
      <c r="T16" s="31">
        <v>1.278407571289606E-3</v>
      </c>
      <c r="U16" s="30">
        <v>1555.01</v>
      </c>
      <c r="V16" s="32">
        <v>0.14244236611675024</v>
      </c>
      <c r="W16" s="33">
        <v>0.54300000000000004</v>
      </c>
      <c r="X16" s="32">
        <v>0.24982884653607476</v>
      </c>
    </row>
    <row r="17" spans="1:24" x14ac:dyDescent="0.3">
      <c r="A17" s="29"/>
      <c r="B17" s="34"/>
      <c r="C17" s="35"/>
      <c r="D17" s="23"/>
      <c r="E17" s="23" t="s">
        <v>17</v>
      </c>
      <c r="F17" s="23" t="s">
        <v>19</v>
      </c>
      <c r="G17" s="30">
        <v>100.01225363642637</v>
      </c>
      <c r="H17" s="31">
        <v>8.1088104864878649E-3</v>
      </c>
      <c r="I17" s="30">
        <v>51.660652255822853</v>
      </c>
      <c r="J17" s="32">
        <v>1.2897223792360543E-2</v>
      </c>
      <c r="K17" s="33">
        <v>34.436115655807072</v>
      </c>
      <c r="L17" s="31">
        <v>1.9695861206111328E-2</v>
      </c>
      <c r="M17" s="30">
        <v>0</v>
      </c>
      <c r="N17" s="32">
        <v>0</v>
      </c>
      <c r="O17" s="33">
        <v>0</v>
      </c>
      <c r="P17" s="31">
        <v>0</v>
      </c>
      <c r="Q17" s="30">
        <v>119.65521839583053</v>
      </c>
      <c r="R17" s="32">
        <v>8.4702913899112053E-3</v>
      </c>
      <c r="S17" s="33">
        <v>103.7562232613151</v>
      </c>
      <c r="T17" s="31">
        <v>9.6581402122298873E-3</v>
      </c>
      <c r="U17" s="30">
        <v>3.8359999999999994</v>
      </c>
      <c r="V17" s="32">
        <v>3.5138611097282579E-4</v>
      </c>
      <c r="W17" s="33">
        <v>0</v>
      </c>
      <c r="X17" s="32">
        <v>0</v>
      </c>
    </row>
    <row r="18" spans="1:24" x14ac:dyDescent="0.3">
      <c r="A18" s="29"/>
      <c r="B18" s="34"/>
      <c r="C18" s="35"/>
      <c r="D18" s="23" t="s">
        <v>25</v>
      </c>
      <c r="E18" s="23" t="s">
        <v>17</v>
      </c>
      <c r="F18" s="23" t="s">
        <v>18</v>
      </c>
      <c r="G18" s="30">
        <v>29.478433124681363</v>
      </c>
      <c r="H18" s="31">
        <v>2.3900574075213757E-3</v>
      </c>
      <c r="I18" s="30">
        <v>19.405210950262621</v>
      </c>
      <c r="J18" s="32">
        <v>4.8445642367067332E-3</v>
      </c>
      <c r="K18" s="33">
        <v>15.087746024154955</v>
      </c>
      <c r="L18" s="31">
        <v>8.6294910429220231E-3</v>
      </c>
      <c r="M18" s="30">
        <v>9.8130000000000006</v>
      </c>
      <c r="N18" s="32">
        <v>1.4109666264243455E-2</v>
      </c>
      <c r="O18" s="33">
        <v>11.120999999999999</v>
      </c>
      <c r="P18" s="31">
        <v>1.0895810241395147E-3</v>
      </c>
      <c r="Q18" s="30">
        <v>0.10405156717009639</v>
      </c>
      <c r="R18" s="32">
        <v>7.3657221584106532E-6</v>
      </c>
      <c r="S18" s="33">
        <v>9.8000000000000004E-2</v>
      </c>
      <c r="T18" s="31">
        <v>9.1223226043485457E-6</v>
      </c>
      <c r="U18" s="30">
        <v>0.42800000000000005</v>
      </c>
      <c r="V18" s="32">
        <v>3.9205749608021239E-5</v>
      </c>
      <c r="W18" s="33">
        <v>5.7000000000000002E-2</v>
      </c>
      <c r="X18" s="32">
        <v>2.6225127536936024E-2</v>
      </c>
    </row>
    <row r="19" spans="1:24" x14ac:dyDescent="0.3">
      <c r="A19" s="29"/>
      <c r="B19" s="34"/>
      <c r="C19" s="35"/>
      <c r="D19" s="23"/>
      <c r="E19" s="23" t="s">
        <v>17</v>
      </c>
      <c r="F19" s="23" t="s">
        <v>19</v>
      </c>
      <c r="G19" s="30">
        <v>163.61456687531873</v>
      </c>
      <c r="H19" s="31">
        <v>1.3265569641533786E-2</v>
      </c>
      <c r="I19" s="30">
        <v>91.69571358507919</v>
      </c>
      <c r="J19" s="32">
        <v>2.2892086864305199E-2</v>
      </c>
      <c r="K19" s="33">
        <v>61.395249491825503</v>
      </c>
      <c r="L19" s="31">
        <v>3.5115235550722032E-2</v>
      </c>
      <c r="M19" s="30">
        <v>0</v>
      </c>
      <c r="N19" s="32">
        <v>0</v>
      </c>
      <c r="O19" s="33">
        <v>0</v>
      </c>
      <c r="P19" s="31">
        <v>0</v>
      </c>
      <c r="Q19" s="30">
        <v>23.406345218717899</v>
      </c>
      <c r="R19" s="32">
        <v>1.6569153191425205E-3</v>
      </c>
      <c r="S19" s="33">
        <v>19.876999999999999</v>
      </c>
      <c r="T19" s="31">
        <v>1.8502490449656735E-3</v>
      </c>
      <c r="U19" s="30">
        <v>0</v>
      </c>
      <c r="V19" s="32">
        <v>0</v>
      </c>
      <c r="W19" s="33">
        <v>0</v>
      </c>
      <c r="X19" s="32">
        <v>0</v>
      </c>
    </row>
    <row r="20" spans="1:24" x14ac:dyDescent="0.3">
      <c r="A20" s="29"/>
      <c r="B20" s="34"/>
      <c r="C20" s="35"/>
      <c r="D20" s="23" t="s">
        <v>26</v>
      </c>
      <c r="E20" s="23" t="s">
        <v>17</v>
      </c>
      <c r="F20" s="23" t="s">
        <v>18</v>
      </c>
      <c r="G20" s="30">
        <v>6.5987403897147408</v>
      </c>
      <c r="H20" s="31">
        <v>5.3501379405214498E-4</v>
      </c>
      <c r="I20" s="30">
        <v>4.7366524153282956</v>
      </c>
      <c r="J20" s="32">
        <v>1.1825182911860833E-3</v>
      </c>
      <c r="K20" s="33">
        <v>3.7262493398016105</v>
      </c>
      <c r="L20" s="31">
        <v>2.131241820350903E-3</v>
      </c>
      <c r="M20" s="30">
        <v>10.585999999999999</v>
      </c>
      <c r="N20" s="32">
        <v>1.5221127797134533E-2</v>
      </c>
      <c r="O20" s="33">
        <v>26.103000000000005</v>
      </c>
      <c r="P20" s="31">
        <v>2.5574438875203454E-3</v>
      </c>
      <c r="Q20" s="30">
        <v>51.612957408174033</v>
      </c>
      <c r="R20" s="32">
        <v>3.6536374644028399E-3</v>
      </c>
      <c r="S20" s="33">
        <v>39.756104685992717</v>
      </c>
      <c r="T20" s="31">
        <v>3.7006940044681477E-3</v>
      </c>
      <c r="U20" s="30">
        <v>96.076999999999998</v>
      </c>
      <c r="V20" s="32">
        <v>8.8008663670323742E-3</v>
      </c>
      <c r="W20" s="33">
        <v>8.6985714285714291E-2</v>
      </c>
      <c r="X20" s="32">
        <v>4.0021253526918162E-2</v>
      </c>
    </row>
    <row r="21" spans="1:24" x14ac:dyDescent="0.3">
      <c r="A21" s="29"/>
      <c r="B21" s="34"/>
      <c r="C21" s="35"/>
      <c r="D21" s="23"/>
      <c r="E21" s="23" t="s">
        <v>17</v>
      </c>
      <c r="F21" s="23" t="s">
        <v>19</v>
      </c>
      <c r="G21" s="30">
        <v>21.044259610285263</v>
      </c>
      <c r="H21" s="31">
        <v>1.7062300548550222E-3</v>
      </c>
      <c r="I21" s="30">
        <v>12.479404872560167</v>
      </c>
      <c r="J21" s="32">
        <v>3.1155177182019002E-3</v>
      </c>
      <c r="K21" s="33">
        <v>9.8636170880300096</v>
      </c>
      <c r="L21" s="31">
        <v>5.6415315565159063E-3</v>
      </c>
      <c r="M21" s="30">
        <v>0</v>
      </c>
      <c r="N21" s="32">
        <v>0</v>
      </c>
      <c r="O21" s="33">
        <v>0</v>
      </c>
      <c r="P21" s="31">
        <v>0</v>
      </c>
      <c r="Q21" s="30">
        <v>180.50151938697837</v>
      </c>
      <c r="R21" s="32">
        <v>1.27775494126104E-2</v>
      </c>
      <c r="S21" s="33">
        <v>165.2518953140073</v>
      </c>
      <c r="T21" s="31">
        <v>1.5382460204432737E-2</v>
      </c>
      <c r="U21" s="30">
        <v>0</v>
      </c>
      <c r="V21" s="32">
        <v>0</v>
      </c>
      <c r="W21" s="33">
        <v>1.4285714285714285E-5</v>
      </c>
      <c r="X21" s="32">
        <v>6.5727136684050179E-6</v>
      </c>
    </row>
    <row r="22" spans="1:24" x14ac:dyDescent="0.3">
      <c r="A22" s="29"/>
      <c r="B22" s="34"/>
      <c r="C22" s="35"/>
      <c r="D22" s="23" t="s">
        <v>27</v>
      </c>
      <c r="E22" s="23" t="s">
        <v>17</v>
      </c>
      <c r="F22" s="23" t="s">
        <v>18</v>
      </c>
      <c r="G22" s="30">
        <v>7.5868684766730956</v>
      </c>
      <c r="H22" s="31">
        <v>6.1512941091094542E-4</v>
      </c>
      <c r="I22" s="30">
        <v>6.0649286491843908</v>
      </c>
      <c r="J22" s="32">
        <v>1.5141261028970743E-3</v>
      </c>
      <c r="K22" s="33">
        <v>5.1800159104230366</v>
      </c>
      <c r="L22" s="31">
        <v>2.962728881413074E-3</v>
      </c>
      <c r="M22" s="30">
        <v>56.74</v>
      </c>
      <c r="N22" s="32">
        <v>8.1583864652315666E-2</v>
      </c>
      <c r="O22" s="33">
        <v>54.18399999999999</v>
      </c>
      <c r="P22" s="31">
        <v>5.3086825116424293E-3</v>
      </c>
      <c r="Q22" s="30">
        <v>1.5855657416651252</v>
      </c>
      <c r="R22" s="32">
        <v>1.1224085359433241E-4</v>
      </c>
      <c r="S22" s="33">
        <v>1.1925143073576816</v>
      </c>
      <c r="T22" s="31">
        <v>1.110051043063064E-4</v>
      </c>
      <c r="U22" s="30">
        <v>1.599</v>
      </c>
      <c r="V22" s="32">
        <v>1.4647194771781765E-4</v>
      </c>
      <c r="W22" s="33">
        <v>0.04</v>
      </c>
      <c r="X22" s="32">
        <v>1.8403598271534052E-2</v>
      </c>
    </row>
    <row r="23" spans="1:24" x14ac:dyDescent="0.3">
      <c r="A23" s="29"/>
      <c r="B23" s="34"/>
      <c r="C23" s="35"/>
      <c r="D23" s="23"/>
      <c r="E23" s="23" t="s">
        <v>17</v>
      </c>
      <c r="F23" s="23" t="s">
        <v>19</v>
      </c>
      <c r="G23" s="30">
        <v>12.291131523326902</v>
      </c>
      <c r="H23" s="31">
        <v>9.9654244918299007E-4</v>
      </c>
      <c r="I23" s="30">
        <v>6.4837386052043184</v>
      </c>
      <c r="J23" s="32">
        <v>1.6186831592522593E-3</v>
      </c>
      <c r="K23" s="33">
        <v>4.3729904691909542</v>
      </c>
      <c r="L23" s="31">
        <v>2.5011477542272787E-3</v>
      </c>
      <c r="M23" s="30">
        <v>0</v>
      </c>
      <c r="N23" s="32">
        <v>0</v>
      </c>
      <c r="O23" s="33">
        <v>0</v>
      </c>
      <c r="P23" s="31">
        <v>0</v>
      </c>
      <c r="Q23" s="30">
        <v>35.742055149120148</v>
      </c>
      <c r="R23" s="32">
        <v>2.5301497590001745E-3</v>
      </c>
      <c r="S23" s="33">
        <v>29.714485692642324</v>
      </c>
      <c r="T23" s="31">
        <v>2.76597065827125E-3</v>
      </c>
      <c r="U23" s="30">
        <v>0</v>
      </c>
      <c r="V23" s="32">
        <v>0</v>
      </c>
      <c r="W23" s="33">
        <v>0</v>
      </c>
      <c r="X23" s="32">
        <v>0</v>
      </c>
    </row>
    <row r="24" spans="1:24" x14ac:dyDescent="0.3">
      <c r="A24" s="29"/>
      <c r="B24" s="34"/>
      <c r="C24" s="35"/>
      <c r="D24" s="23" t="s">
        <v>28</v>
      </c>
      <c r="E24" s="23" t="s">
        <v>17</v>
      </c>
      <c r="F24" s="23" t="s">
        <v>18</v>
      </c>
      <c r="G24" s="30">
        <v>1.2565855626666829</v>
      </c>
      <c r="H24" s="31">
        <v>1.0188165766929257E-4</v>
      </c>
      <c r="I24" s="30">
        <v>0.91833925000976679</v>
      </c>
      <c r="J24" s="32">
        <v>2.2926591724070844E-4</v>
      </c>
      <c r="K24" s="33">
        <v>0.73902017597471481</v>
      </c>
      <c r="L24" s="31">
        <v>4.2268526915170202E-4</v>
      </c>
      <c r="M24" s="30">
        <v>0.8859999999999999</v>
      </c>
      <c r="N24" s="32">
        <v>1.2739390920329867E-3</v>
      </c>
      <c r="O24" s="33">
        <v>7.9169999999999998</v>
      </c>
      <c r="P24" s="31">
        <v>7.7566882187865647E-4</v>
      </c>
      <c r="Q24" s="30">
        <v>1.0826698609780637E-2</v>
      </c>
      <c r="R24" s="32">
        <v>7.6641280877712294E-7</v>
      </c>
      <c r="S24" s="33">
        <v>6.0000000000000001E-3</v>
      </c>
      <c r="T24" s="31">
        <v>5.5850954720501293E-7</v>
      </c>
      <c r="U24" s="30">
        <v>0</v>
      </c>
      <c r="V24" s="32">
        <v>0</v>
      </c>
      <c r="W24" s="33">
        <v>0</v>
      </c>
      <c r="X24" s="32">
        <v>0</v>
      </c>
    </row>
    <row r="25" spans="1:24" x14ac:dyDescent="0.3">
      <c r="A25" s="29"/>
      <c r="B25" s="34"/>
      <c r="C25" s="35"/>
      <c r="D25" s="23"/>
      <c r="E25" s="23" t="s">
        <v>17</v>
      </c>
      <c r="F25" s="23" t="s">
        <v>19</v>
      </c>
      <c r="G25" s="30">
        <v>0.63341443733331837</v>
      </c>
      <c r="H25" s="31">
        <v>5.1356083329678181E-5</v>
      </c>
      <c r="I25" s="30">
        <v>0.38301191121503936</v>
      </c>
      <c r="J25" s="32">
        <v>9.5619976101314285E-5</v>
      </c>
      <c r="K25" s="33">
        <v>0.26048185956996239</v>
      </c>
      <c r="L25" s="31">
        <v>1.4898354402334001E-4</v>
      </c>
      <c r="M25" s="30">
        <v>0</v>
      </c>
      <c r="N25" s="32">
        <v>0</v>
      </c>
      <c r="O25" s="33">
        <v>0</v>
      </c>
      <c r="P25" s="31">
        <v>0</v>
      </c>
      <c r="Q25" s="30">
        <v>9.4391027792725554E-2</v>
      </c>
      <c r="R25" s="32">
        <v>6.6818607722791337E-6</v>
      </c>
      <c r="S25" s="33">
        <v>7.4999999999999997E-2</v>
      </c>
      <c r="T25" s="31">
        <v>6.9813693400626617E-6</v>
      </c>
      <c r="U25" s="30">
        <v>0</v>
      </c>
      <c r="V25" s="32">
        <v>0</v>
      </c>
      <c r="W25" s="33">
        <v>0</v>
      </c>
      <c r="X25" s="32">
        <v>0</v>
      </c>
    </row>
    <row r="26" spans="1:24" x14ac:dyDescent="0.3">
      <c r="A26" s="29"/>
      <c r="B26" s="34"/>
      <c r="C26" s="35"/>
      <c r="D26" s="23" t="s">
        <v>29</v>
      </c>
      <c r="E26" s="23" t="s">
        <v>17</v>
      </c>
      <c r="F26" s="23" t="s">
        <v>18</v>
      </c>
      <c r="G26" s="30">
        <v>61.980626411252636</v>
      </c>
      <c r="H26" s="31">
        <v>5.0252757550060803E-3</v>
      </c>
      <c r="I26" s="30">
        <v>43.03727189887028</v>
      </c>
      <c r="J26" s="32">
        <v>1.0744373190329524E-2</v>
      </c>
      <c r="K26" s="33">
        <v>31.952740003785713</v>
      </c>
      <c r="L26" s="31">
        <v>1.8275485497836558E-2</v>
      </c>
      <c r="M26" s="30">
        <v>66.934999999999974</v>
      </c>
      <c r="N26" s="32">
        <v>9.6242791337729047E-2</v>
      </c>
      <c r="O26" s="33">
        <v>91.148000000000025</v>
      </c>
      <c r="P26" s="31">
        <v>8.9302338987742574E-3</v>
      </c>
      <c r="Q26" s="30">
        <v>5.230544374880532</v>
      </c>
      <c r="R26" s="32">
        <v>3.7026579849226926E-4</v>
      </c>
      <c r="S26" s="33">
        <v>4.7171825848247515</v>
      </c>
      <c r="T26" s="31">
        <v>4.3909858492230744E-4</v>
      </c>
      <c r="U26" s="30">
        <v>1.889</v>
      </c>
      <c r="V26" s="32">
        <v>1.7303659114381334E-4</v>
      </c>
      <c r="W26" s="33">
        <v>0.06</v>
      </c>
      <c r="X26" s="32">
        <v>2.7605397407301075E-2</v>
      </c>
    </row>
    <row r="27" spans="1:24" x14ac:dyDescent="0.3">
      <c r="A27" s="29"/>
      <c r="B27" s="34"/>
      <c r="C27" s="35"/>
      <c r="D27" s="23"/>
      <c r="E27" s="23" t="s">
        <v>17</v>
      </c>
      <c r="F27" s="23" t="s">
        <v>19</v>
      </c>
      <c r="G27" s="30">
        <v>29.379373588747406</v>
      </c>
      <c r="H27" s="31">
        <v>2.3820258416425788E-3</v>
      </c>
      <c r="I27" s="30">
        <v>16.004995130818102</v>
      </c>
      <c r="J27" s="32">
        <v>3.9956910140354551E-3</v>
      </c>
      <c r="K27" s="33">
        <v>10.702036573756159</v>
      </c>
      <c r="L27" s="31">
        <v>6.121068621277064E-3</v>
      </c>
      <c r="M27" s="30">
        <v>3.3610000000000002</v>
      </c>
      <c r="N27" s="32">
        <v>4.8326289935924031E-3</v>
      </c>
      <c r="O27" s="33">
        <v>0</v>
      </c>
      <c r="P27" s="31">
        <v>0</v>
      </c>
      <c r="Q27" s="30">
        <v>2.2565528534768315</v>
      </c>
      <c r="R27" s="32">
        <v>1.5973946194686314E-4</v>
      </c>
      <c r="S27" s="33">
        <v>1.6998174151752488</v>
      </c>
      <c r="T27" s="31">
        <v>1.5822737581345394E-4</v>
      </c>
      <c r="U27" s="30">
        <v>0</v>
      </c>
      <c r="V27" s="32">
        <v>0</v>
      </c>
      <c r="W27" s="33">
        <v>0</v>
      </c>
      <c r="X27" s="32">
        <v>0</v>
      </c>
    </row>
    <row r="28" spans="1:24" x14ac:dyDescent="0.3">
      <c r="A28" s="29"/>
      <c r="B28" s="34"/>
      <c r="C28" s="35"/>
      <c r="D28" s="23" t="s">
        <v>30</v>
      </c>
      <c r="E28" s="23" t="s">
        <v>17</v>
      </c>
      <c r="F28" s="23" t="s">
        <v>18</v>
      </c>
      <c r="G28" s="30">
        <v>2.4349090909090911</v>
      </c>
      <c r="H28" s="31">
        <v>1.9741797281945311E-4</v>
      </c>
      <c r="I28" s="30">
        <v>1.1040312247015165</v>
      </c>
      <c r="J28" s="32">
        <v>2.7562442897968687E-4</v>
      </c>
      <c r="K28" s="33">
        <v>0.93951148297752241</v>
      </c>
      <c r="L28" s="31">
        <v>5.3735699912346637E-4</v>
      </c>
      <c r="M28" s="30">
        <v>2.1999999999999999E-2</v>
      </c>
      <c r="N28" s="32">
        <v>3.1632799124972586E-5</v>
      </c>
      <c r="O28" s="33">
        <v>0.27100000000000002</v>
      </c>
      <c r="P28" s="31">
        <v>2.6551250565759243E-5</v>
      </c>
      <c r="Q28" s="30">
        <v>4.6445092489184914</v>
      </c>
      <c r="R28" s="32">
        <v>3.2878086914133364E-4</v>
      </c>
      <c r="S28" s="33">
        <v>2.0129999999999999</v>
      </c>
      <c r="T28" s="31">
        <v>1.8737995308728184E-4</v>
      </c>
      <c r="U28" s="30">
        <v>24.213999999999999</v>
      </c>
      <c r="V28" s="32">
        <v>2.2180561238519304E-3</v>
      </c>
      <c r="W28" s="33">
        <v>0</v>
      </c>
      <c r="X28" s="32">
        <v>0</v>
      </c>
    </row>
    <row r="29" spans="1:24" x14ac:dyDescent="0.3">
      <c r="A29" s="29"/>
      <c r="B29" s="34"/>
      <c r="C29" s="35"/>
      <c r="D29" s="23"/>
      <c r="E29" s="23" t="s">
        <v>17</v>
      </c>
      <c r="F29" s="23" t="s">
        <v>19</v>
      </c>
      <c r="G29" s="30">
        <v>5.6510909090909092</v>
      </c>
      <c r="H29" s="31">
        <v>4.5818010851265099E-4</v>
      </c>
      <c r="I29" s="30">
        <v>3.3327824990945585</v>
      </c>
      <c r="J29" s="32">
        <v>8.3203830894799295E-4</v>
      </c>
      <c r="K29" s="33">
        <v>2.3700579895820058</v>
      </c>
      <c r="L29" s="31">
        <v>1.3555632603809826E-3</v>
      </c>
      <c r="M29" s="30">
        <v>0</v>
      </c>
      <c r="N29" s="32">
        <v>0</v>
      </c>
      <c r="O29" s="33">
        <v>0</v>
      </c>
      <c r="P29" s="31">
        <v>0</v>
      </c>
      <c r="Q29" s="30">
        <v>51.468289105898606</v>
      </c>
      <c r="R29" s="32">
        <v>3.6433965180272046E-3</v>
      </c>
      <c r="S29" s="33">
        <v>50.927</v>
      </c>
      <c r="T29" s="31">
        <v>4.7405359517516156E-3</v>
      </c>
      <c r="U29" s="30">
        <v>0</v>
      </c>
      <c r="V29" s="32">
        <v>0</v>
      </c>
      <c r="W29" s="33">
        <v>0</v>
      </c>
      <c r="X29" s="32">
        <v>0</v>
      </c>
    </row>
    <row r="30" spans="1:24" x14ac:dyDescent="0.3">
      <c r="A30" s="29"/>
      <c r="B30" s="34"/>
      <c r="C30" s="35"/>
      <c r="D30" s="23" t="s">
        <v>31</v>
      </c>
      <c r="E30" s="23" t="s">
        <v>17</v>
      </c>
      <c r="F30" s="23" t="s">
        <v>18</v>
      </c>
      <c r="G30" s="30">
        <v>1.5954678056568621</v>
      </c>
      <c r="H30" s="31">
        <v>1.2935760972245623E-4</v>
      </c>
      <c r="I30" s="30">
        <v>1.3227468361171293</v>
      </c>
      <c r="J30" s="32">
        <v>3.3022738237139864E-4</v>
      </c>
      <c r="K30" s="33">
        <v>1.1896887723938463</v>
      </c>
      <c r="L30" s="31">
        <v>6.8044680688562973E-4</v>
      </c>
      <c r="M30" s="30">
        <v>9.2720000000000002</v>
      </c>
      <c r="N30" s="32">
        <v>1.3331786976670264E-2</v>
      </c>
      <c r="O30" s="33">
        <v>78.449999999999974</v>
      </c>
      <c r="P30" s="31">
        <v>7.6861461508627733E-3</v>
      </c>
      <c r="Q30" s="30">
        <v>1.750719040030265</v>
      </c>
      <c r="R30" s="32">
        <v>1.2393191546285871E-4</v>
      </c>
      <c r="S30" s="33">
        <v>1.3716307841752029</v>
      </c>
      <c r="T30" s="31">
        <v>1.2767814803369158E-4</v>
      </c>
      <c r="U30" s="30">
        <v>0.31600000000000006</v>
      </c>
      <c r="V30" s="32">
        <v>2.8946301112464282E-5</v>
      </c>
      <c r="W30" s="33">
        <v>0.10500000000000001</v>
      </c>
      <c r="X30" s="32">
        <v>4.8309445462776893E-2</v>
      </c>
    </row>
    <row r="31" spans="1:24" x14ac:dyDescent="0.3">
      <c r="A31" s="29"/>
      <c r="B31" s="34"/>
      <c r="C31" s="35"/>
      <c r="D31" s="23"/>
      <c r="E31" s="23" t="s">
        <v>17</v>
      </c>
      <c r="F31" s="23" t="s">
        <v>19</v>
      </c>
      <c r="G31" s="30">
        <v>7.641532194343136</v>
      </c>
      <c r="H31" s="31">
        <v>6.1956144509632246E-4</v>
      </c>
      <c r="I31" s="30">
        <v>5.2785306176070792</v>
      </c>
      <c r="J31" s="32">
        <v>1.3177996733951855E-3</v>
      </c>
      <c r="K31" s="33">
        <v>3.4770083557730311</v>
      </c>
      <c r="L31" s="31">
        <v>1.9886875358500699E-3</v>
      </c>
      <c r="M31" s="30">
        <v>0</v>
      </c>
      <c r="N31" s="32">
        <v>0</v>
      </c>
      <c r="O31" s="33">
        <v>0</v>
      </c>
      <c r="P31" s="31">
        <v>0</v>
      </c>
      <c r="Q31" s="30">
        <v>163.35529852322531</v>
      </c>
      <c r="R31" s="32">
        <v>1.1563782985212994E-2</v>
      </c>
      <c r="S31" s="33">
        <v>148.12136921582481</v>
      </c>
      <c r="T31" s="31">
        <v>1.378786647535281E-2</v>
      </c>
      <c r="U31" s="30">
        <v>0</v>
      </c>
      <c r="V31" s="32">
        <v>0</v>
      </c>
      <c r="W31" s="33">
        <v>0</v>
      </c>
      <c r="X31" s="32">
        <v>0</v>
      </c>
    </row>
    <row r="32" spans="1:24" x14ac:dyDescent="0.3">
      <c r="A32" s="29"/>
      <c r="B32" s="34"/>
      <c r="C32" s="35"/>
      <c r="D32" s="23" t="s">
        <v>32</v>
      </c>
      <c r="E32" s="23" t="s">
        <v>17</v>
      </c>
      <c r="F32" s="23" t="s">
        <v>18</v>
      </c>
      <c r="G32" s="30">
        <v>9.4361881785283472E-2</v>
      </c>
      <c r="H32" s="31">
        <v>7.6506886778776487E-6</v>
      </c>
      <c r="I32" s="30">
        <v>6.9331675173124094E-2</v>
      </c>
      <c r="J32" s="32">
        <v>1.7308843221317282E-5</v>
      </c>
      <c r="K32" s="33">
        <v>5.5222656006572876E-2</v>
      </c>
      <c r="L32" s="31">
        <v>3.1584798326546283E-5</v>
      </c>
      <c r="M32" s="30">
        <v>0.93200000000000005</v>
      </c>
      <c r="N32" s="32">
        <v>1.3400803992942932E-3</v>
      </c>
      <c r="O32" s="33">
        <v>0.78600000000000003</v>
      </c>
      <c r="P32" s="31">
        <v>7.700842415013566E-5</v>
      </c>
      <c r="Q32" s="30">
        <v>1.2398587779501976E-2</v>
      </c>
      <c r="R32" s="32">
        <v>8.7768550944731189E-7</v>
      </c>
      <c r="S32" s="33">
        <v>6.0000000000000001E-3</v>
      </c>
      <c r="T32" s="31">
        <v>5.5850954720501293E-7</v>
      </c>
      <c r="U32" s="30">
        <v>0.34499999999999997</v>
      </c>
      <c r="V32" s="32">
        <v>3.1602765455063842E-5</v>
      </c>
      <c r="W32" s="33">
        <v>0</v>
      </c>
      <c r="X32" s="32">
        <v>0</v>
      </c>
    </row>
    <row r="33" spans="1:24" x14ac:dyDescent="0.3">
      <c r="A33" s="29"/>
      <c r="B33" s="34"/>
      <c r="C33" s="35"/>
      <c r="D33" s="23"/>
      <c r="E33" s="23" t="s">
        <v>17</v>
      </c>
      <c r="F33" s="23" t="s">
        <v>19</v>
      </c>
      <c r="G33" s="30">
        <v>3.6381182147165259E-3</v>
      </c>
      <c r="H33" s="31">
        <v>2.9497196651342249E-7</v>
      </c>
      <c r="I33" s="30">
        <v>2.387681495723533E-3</v>
      </c>
      <c r="J33" s="32">
        <v>5.9609124644285932E-7</v>
      </c>
      <c r="K33" s="33">
        <v>1.6873551528723855E-3</v>
      </c>
      <c r="L33" s="31">
        <v>9.6508889761458693E-7</v>
      </c>
      <c r="M33" s="30">
        <v>0</v>
      </c>
      <c r="N33" s="32">
        <v>0</v>
      </c>
      <c r="O33" s="33">
        <v>0</v>
      </c>
      <c r="P33" s="31">
        <v>0</v>
      </c>
      <c r="Q33" s="30">
        <v>0.7910973823722609</v>
      </c>
      <c r="R33" s="32">
        <v>5.6001112499098072E-5</v>
      </c>
      <c r="S33" s="33">
        <v>0.73299999999999998</v>
      </c>
      <c r="T33" s="31">
        <v>6.8231249683545748E-5</v>
      </c>
      <c r="U33" s="30">
        <v>0</v>
      </c>
      <c r="V33" s="32">
        <v>0</v>
      </c>
      <c r="W33" s="33">
        <v>0</v>
      </c>
      <c r="X33" s="32">
        <v>0</v>
      </c>
    </row>
    <row r="34" spans="1:24" x14ac:dyDescent="0.3">
      <c r="A34" s="29"/>
      <c r="B34" s="34"/>
      <c r="C34" s="35"/>
      <c r="D34" s="23" t="s">
        <v>33</v>
      </c>
      <c r="E34" s="23" t="s">
        <v>17</v>
      </c>
      <c r="F34" s="23" t="s">
        <v>18</v>
      </c>
      <c r="G34" s="30">
        <v>11.207608225586119</v>
      </c>
      <c r="H34" s="31">
        <v>9.0869236322238035E-4</v>
      </c>
      <c r="I34" s="30">
        <v>7.3908095423982436</v>
      </c>
      <c r="J34" s="32">
        <v>1.8451359112346478E-3</v>
      </c>
      <c r="K34" s="33">
        <v>5.461566605322715</v>
      </c>
      <c r="L34" s="31">
        <v>3.123762822193591E-3</v>
      </c>
      <c r="M34" s="30">
        <v>16.599999999999994</v>
      </c>
      <c r="N34" s="32">
        <v>2.3868384794297488E-2</v>
      </c>
      <c r="O34" s="33">
        <v>25.875000000000004</v>
      </c>
      <c r="P34" s="31">
        <v>2.5351055660111452E-3</v>
      </c>
      <c r="Q34" s="30">
        <v>6.9335380184915874</v>
      </c>
      <c r="R34" s="32">
        <v>4.9081927363476988E-4</v>
      </c>
      <c r="S34" s="33">
        <v>4.566230573248407</v>
      </c>
      <c r="T34" s="31">
        <v>4.2504722831644242E-4</v>
      </c>
      <c r="U34" s="30">
        <v>182.89099999999996</v>
      </c>
      <c r="V34" s="32">
        <v>1.6753221382150959E-2</v>
      </c>
      <c r="W34" s="33">
        <v>0.22900000000000001</v>
      </c>
      <c r="X34" s="32">
        <v>0.10536060010453245</v>
      </c>
    </row>
    <row r="35" spans="1:24" x14ac:dyDescent="0.3">
      <c r="A35" s="29"/>
      <c r="B35" s="34"/>
      <c r="C35" s="35"/>
      <c r="D35" s="23"/>
      <c r="E35" s="23" t="s">
        <v>17</v>
      </c>
      <c r="F35" s="23" t="s">
        <v>19</v>
      </c>
      <c r="G35" s="30">
        <v>1.20939177441388</v>
      </c>
      <c r="H35" s="31">
        <v>9.8055271689904592E-5</v>
      </c>
      <c r="I35" s="30">
        <v>0.79202552566773754</v>
      </c>
      <c r="J35" s="32">
        <v>1.977313488651791E-4</v>
      </c>
      <c r="K35" s="33">
        <v>0.61423210461526112</v>
      </c>
      <c r="L35" s="31">
        <v>3.5131227928721808E-4</v>
      </c>
      <c r="M35" s="30">
        <v>0</v>
      </c>
      <c r="N35" s="32">
        <v>0</v>
      </c>
      <c r="O35" s="33">
        <v>0</v>
      </c>
      <c r="P35" s="31">
        <v>0</v>
      </c>
      <c r="Q35" s="30">
        <v>21.273709678132157</v>
      </c>
      <c r="R35" s="32">
        <v>1.5059478586387546E-3</v>
      </c>
      <c r="S35" s="33">
        <v>15.609769426751591</v>
      </c>
      <c r="T35" s="31">
        <v>1.4530342090849475E-3</v>
      </c>
      <c r="U35" s="30">
        <v>0</v>
      </c>
      <c r="V35" s="32">
        <v>0</v>
      </c>
      <c r="W35" s="33">
        <v>9.9000000000000005E-2</v>
      </c>
      <c r="X35" s="32">
        <v>4.5548905722046777E-2</v>
      </c>
    </row>
    <row r="36" spans="1:24" x14ac:dyDescent="0.3">
      <c r="A36" s="29"/>
      <c r="B36" s="34"/>
      <c r="C36" s="35"/>
      <c r="D36" s="23" t="s">
        <v>34</v>
      </c>
      <c r="E36" s="23" t="s">
        <v>17</v>
      </c>
      <c r="F36" s="23" t="s">
        <v>18</v>
      </c>
      <c r="G36" s="30">
        <v>3.9237603681156825</v>
      </c>
      <c r="H36" s="31">
        <v>3.1813130954038977E-4</v>
      </c>
      <c r="I36" s="30">
        <v>2.6443886950391877</v>
      </c>
      <c r="J36" s="32">
        <v>6.6017890414971547E-4</v>
      </c>
      <c r="K36" s="33">
        <v>2.0984705166548481</v>
      </c>
      <c r="L36" s="31">
        <v>1.2002278205318086E-3</v>
      </c>
      <c r="M36" s="30">
        <v>8.7779999999999951</v>
      </c>
      <c r="N36" s="32">
        <v>1.2621486850864054E-2</v>
      </c>
      <c r="O36" s="33">
        <v>25.880999999999986</v>
      </c>
      <c r="P36" s="31">
        <v>2.5356934165771754E-3</v>
      </c>
      <c r="Q36" s="30">
        <v>52.3724960896946</v>
      </c>
      <c r="R36" s="32">
        <v>3.7074045632443254E-3</v>
      </c>
      <c r="S36" s="33">
        <v>40.796512638563463</v>
      </c>
      <c r="T36" s="31">
        <v>3.7975403002179445E-3</v>
      </c>
      <c r="U36" s="30">
        <v>0.18658333333333338</v>
      </c>
      <c r="V36" s="32">
        <v>1.709144730770241E-5</v>
      </c>
      <c r="W36" s="33">
        <v>5.1000000000000004E-2</v>
      </c>
      <c r="X36" s="32">
        <v>2.3464587796205916E-2</v>
      </c>
    </row>
    <row r="37" spans="1:24" x14ac:dyDescent="0.3">
      <c r="A37" s="29"/>
      <c r="B37" s="34"/>
      <c r="C37" s="35"/>
      <c r="D37" s="23"/>
      <c r="E37" s="23" t="s">
        <v>17</v>
      </c>
      <c r="F37" s="23" t="s">
        <v>22</v>
      </c>
      <c r="G37" s="30">
        <v>4.0842396318843166</v>
      </c>
      <c r="H37" s="31">
        <v>3.3114267454413765E-4</v>
      </c>
      <c r="I37" s="30">
        <v>2.6326424333884995</v>
      </c>
      <c r="J37" s="32">
        <v>6.5724641765143525E-4</v>
      </c>
      <c r="K37" s="33">
        <v>1.8922397863563516</v>
      </c>
      <c r="L37" s="31">
        <v>1.0822734065963568E-3</v>
      </c>
      <c r="M37" s="30">
        <v>0</v>
      </c>
      <c r="N37" s="32">
        <v>0</v>
      </c>
      <c r="O37" s="33">
        <v>0</v>
      </c>
      <c r="P37" s="31">
        <v>0</v>
      </c>
      <c r="Q37" s="30">
        <v>477.05533332732358</v>
      </c>
      <c r="R37" s="32">
        <v>3.3770342293190397E-2</v>
      </c>
      <c r="S37" s="33">
        <v>404.98948736143666</v>
      </c>
      <c r="T37" s="31">
        <v>3.7698415868171048E-2</v>
      </c>
      <c r="U37" s="30">
        <v>1.3416666666666664E-2</v>
      </c>
      <c r="V37" s="32">
        <v>1.2289964343635938E-6</v>
      </c>
      <c r="W37" s="33">
        <v>0</v>
      </c>
      <c r="X37" s="32">
        <v>0</v>
      </c>
    </row>
    <row r="38" spans="1:24" x14ac:dyDescent="0.3">
      <c r="A38" s="29"/>
      <c r="B38" s="34"/>
      <c r="C38" s="35"/>
      <c r="D38" s="23" t="s">
        <v>35</v>
      </c>
      <c r="E38" s="23" t="s">
        <v>17</v>
      </c>
      <c r="F38" s="23" t="s">
        <v>18</v>
      </c>
      <c r="G38" s="30">
        <v>0.67459985319997451</v>
      </c>
      <c r="H38" s="31">
        <v>5.4695321472275832E-5</v>
      </c>
      <c r="I38" s="30">
        <v>0.45721291781257561</v>
      </c>
      <c r="J38" s="32">
        <v>1.1414446129301995E-4</v>
      </c>
      <c r="K38" s="33">
        <v>0.35618630660635314</v>
      </c>
      <c r="L38" s="31">
        <v>2.0372204950627518E-4</v>
      </c>
      <c r="M38" s="30">
        <v>0.93899999999999995</v>
      </c>
      <c r="N38" s="32">
        <v>1.3501453808340571E-3</v>
      </c>
      <c r="O38" s="33">
        <v>2.411</v>
      </c>
      <c r="P38" s="31">
        <v>2.3621795245035249E-4</v>
      </c>
      <c r="Q38" s="30">
        <v>0.49783207571970906</v>
      </c>
      <c r="R38" s="32">
        <v>3.5241110259318301E-5</v>
      </c>
      <c r="S38" s="33">
        <v>0.40167845857476797</v>
      </c>
      <c r="T38" s="31">
        <v>3.7390209003433537E-5</v>
      </c>
      <c r="U38" s="30">
        <v>0</v>
      </c>
      <c r="V38" s="32">
        <v>0</v>
      </c>
      <c r="W38" s="33">
        <v>7.0000000000000001E-3</v>
      </c>
      <c r="X38" s="32">
        <v>3.2206296975184593E-3</v>
      </c>
    </row>
    <row r="39" spans="1:24" x14ac:dyDescent="0.3">
      <c r="A39" s="29"/>
      <c r="B39" s="34"/>
      <c r="C39" s="35"/>
      <c r="D39" s="23"/>
      <c r="E39" s="23" t="s">
        <v>17</v>
      </c>
      <c r="F39" s="23" t="s">
        <v>19</v>
      </c>
      <c r="G39" s="30">
        <v>0.36840014680002553</v>
      </c>
      <c r="H39" s="31">
        <v>2.9869209671600572E-5</v>
      </c>
      <c r="I39" s="30">
        <v>0.27994258496496649</v>
      </c>
      <c r="J39" s="32">
        <v>6.9888435581998062E-5</v>
      </c>
      <c r="K39" s="33">
        <v>0.23061957402124894</v>
      </c>
      <c r="L39" s="31">
        <v>1.3190370153054885E-4</v>
      </c>
      <c r="M39" s="30">
        <v>0</v>
      </c>
      <c r="N39" s="32">
        <v>0</v>
      </c>
      <c r="O39" s="33">
        <v>0</v>
      </c>
      <c r="P39" s="31">
        <v>0</v>
      </c>
      <c r="Q39" s="30">
        <v>2.2514886525783333</v>
      </c>
      <c r="R39" s="32">
        <v>1.5938097146193141E-4</v>
      </c>
      <c r="S39" s="33">
        <v>1.8113215414252319</v>
      </c>
      <c r="T39" s="31">
        <v>1.6860672899068207E-4</v>
      </c>
      <c r="U39" s="30">
        <v>0</v>
      </c>
      <c r="V39" s="32">
        <v>0</v>
      </c>
      <c r="W39" s="33">
        <v>0</v>
      </c>
      <c r="X39" s="32">
        <v>0</v>
      </c>
    </row>
    <row r="40" spans="1:24" x14ac:dyDescent="0.3">
      <c r="A40" s="29"/>
      <c r="B40" s="34"/>
      <c r="C40" s="35"/>
      <c r="D40" s="23" t="s">
        <v>36</v>
      </c>
      <c r="E40" s="23" t="s">
        <v>17</v>
      </c>
      <c r="F40" s="23" t="s">
        <v>18</v>
      </c>
      <c r="G40" s="30">
        <v>7.8999999999999987E-2</v>
      </c>
      <c r="H40" s="31">
        <v>6.405175417417291E-6</v>
      </c>
      <c r="I40" s="30">
        <v>7.4468395675627727E-2</v>
      </c>
      <c r="J40" s="32">
        <v>1.8591239609801302E-5</v>
      </c>
      <c r="K40" s="33">
        <v>7.1119822912759562E-2</v>
      </c>
      <c r="L40" s="31">
        <v>4.0677240577704734E-5</v>
      </c>
      <c r="M40" s="30">
        <v>0.28899999999999998</v>
      </c>
      <c r="N40" s="32">
        <v>4.155399521416853E-4</v>
      </c>
      <c r="O40" s="33">
        <v>2.6939999999999995</v>
      </c>
      <c r="P40" s="31">
        <v>2.6394490414817485E-4</v>
      </c>
      <c r="Q40" s="30">
        <v>0</v>
      </c>
      <c r="R40" s="32">
        <v>0</v>
      </c>
      <c r="S40" s="33">
        <v>0</v>
      </c>
      <c r="T40" s="31">
        <v>0</v>
      </c>
      <c r="U40" s="30">
        <v>0</v>
      </c>
      <c r="V40" s="32">
        <v>0</v>
      </c>
      <c r="W40" s="33">
        <v>0</v>
      </c>
      <c r="X40" s="32">
        <v>0</v>
      </c>
    </row>
    <row r="41" spans="1:24" x14ac:dyDescent="0.3">
      <c r="A41" s="29"/>
      <c r="B41" s="34"/>
      <c r="C41" s="35"/>
      <c r="D41" s="23"/>
      <c r="E41" s="23" t="s">
        <v>17</v>
      </c>
      <c r="F41" s="23" t="s">
        <v>19</v>
      </c>
      <c r="G41" s="30">
        <v>66.47999999999999</v>
      </c>
      <c r="H41" s="31">
        <v>5.3900767310114117E-3</v>
      </c>
      <c r="I41" s="30">
        <v>40.417861977124737</v>
      </c>
      <c r="J41" s="32">
        <v>1.009043030557096E-2</v>
      </c>
      <c r="K41" s="33">
        <v>27.068752315643518</v>
      </c>
      <c r="L41" s="31">
        <v>1.5482071031481562E-2</v>
      </c>
      <c r="M41" s="30">
        <v>0</v>
      </c>
      <c r="N41" s="32">
        <v>0</v>
      </c>
      <c r="O41" s="33">
        <v>0</v>
      </c>
      <c r="P41" s="31">
        <v>0</v>
      </c>
      <c r="Q41" s="30">
        <v>21.757435093429326</v>
      </c>
      <c r="R41" s="32">
        <v>1.5401903703754227E-3</v>
      </c>
      <c r="S41" s="33">
        <v>17.122999999999998</v>
      </c>
      <c r="T41" s="31">
        <v>1.5938931627985725E-3</v>
      </c>
      <c r="U41" s="30">
        <v>0</v>
      </c>
      <c r="V41" s="32">
        <v>0</v>
      </c>
      <c r="W41" s="33">
        <v>0</v>
      </c>
      <c r="X41" s="32">
        <v>0</v>
      </c>
    </row>
    <row r="42" spans="1:24" x14ac:dyDescent="0.3">
      <c r="A42" s="29"/>
      <c r="B42" s="34"/>
      <c r="C42" s="35"/>
      <c r="D42" s="23" t="s">
        <v>37</v>
      </c>
      <c r="E42" s="23" t="s">
        <v>17</v>
      </c>
      <c r="F42" s="23" t="s">
        <v>18</v>
      </c>
      <c r="G42" s="30">
        <v>6.8297819913267572</v>
      </c>
      <c r="H42" s="31">
        <v>5.5374622426791731E-4</v>
      </c>
      <c r="I42" s="30">
        <v>4.9952025254298382</v>
      </c>
      <c r="J42" s="32">
        <v>1.2470660366347135E-3</v>
      </c>
      <c r="K42" s="33">
        <v>3.9099916681022835</v>
      </c>
      <c r="L42" s="31">
        <v>2.2363339112263592E-3</v>
      </c>
      <c r="M42" s="30">
        <v>2.5989999999999998</v>
      </c>
      <c r="N42" s="32">
        <v>3.7369838602638065E-3</v>
      </c>
      <c r="O42" s="33">
        <v>9.9829999999999988</v>
      </c>
      <c r="P42" s="31">
        <v>9.7808536678219366E-4</v>
      </c>
      <c r="Q42" s="30">
        <v>6.5606688715795496</v>
      </c>
      <c r="R42" s="32">
        <v>4.6442418308214066E-4</v>
      </c>
      <c r="S42" s="33">
        <v>6.1947429906542055</v>
      </c>
      <c r="T42" s="31">
        <v>5.7663718379361798E-4</v>
      </c>
      <c r="U42" s="30">
        <v>4.5999999999999999E-2</v>
      </c>
      <c r="V42" s="32">
        <v>4.2137020606751795E-6</v>
      </c>
      <c r="W42" s="33">
        <v>4.5999999999999999E-2</v>
      </c>
      <c r="X42" s="32">
        <v>2.1164138012264157E-2</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3.6643298773927286</v>
      </c>
      <c r="R43" s="32">
        <v>2.5939480305487079E-4</v>
      </c>
      <c r="S43" s="33">
        <v>3.6643298773927286</v>
      </c>
      <c r="T43" s="31">
        <v>3.4109387010540227E-4</v>
      </c>
      <c r="U43" s="30">
        <v>0</v>
      </c>
      <c r="V43" s="32">
        <v>0</v>
      </c>
      <c r="W43" s="33">
        <v>0</v>
      </c>
      <c r="X43" s="32">
        <v>0</v>
      </c>
    </row>
    <row r="44" spans="1:24" x14ac:dyDescent="0.3">
      <c r="A44" s="29"/>
      <c r="B44" s="34"/>
      <c r="C44" s="35"/>
      <c r="D44" s="23"/>
      <c r="E44" s="23" t="s">
        <v>17</v>
      </c>
      <c r="F44" s="23" t="s">
        <v>19</v>
      </c>
      <c r="G44" s="30">
        <v>7.4872180086732429</v>
      </c>
      <c r="H44" s="31">
        <v>6.070499333417456E-4</v>
      </c>
      <c r="I44" s="30">
        <v>4.648041616296732</v>
      </c>
      <c r="J44" s="32">
        <v>1.1603963617170037E-3</v>
      </c>
      <c r="K44" s="33">
        <v>3.3805019530388418</v>
      </c>
      <c r="L44" s="31">
        <v>1.9334903488980872E-3</v>
      </c>
      <c r="M44" s="30">
        <v>0</v>
      </c>
      <c r="N44" s="32">
        <v>0</v>
      </c>
      <c r="O44" s="33">
        <v>0</v>
      </c>
      <c r="P44" s="31">
        <v>0</v>
      </c>
      <c r="Q44" s="30">
        <v>438.73168372625258</v>
      </c>
      <c r="R44" s="32">
        <v>3.1057443653265827E-2</v>
      </c>
      <c r="S44" s="33">
        <v>375.29425700934581</v>
      </c>
      <c r="T44" s="31">
        <v>3.4934237591821918E-2</v>
      </c>
      <c r="U44" s="30">
        <v>0</v>
      </c>
      <c r="V44" s="32">
        <v>0</v>
      </c>
      <c r="W44" s="33">
        <v>0</v>
      </c>
      <c r="X44" s="32">
        <v>0</v>
      </c>
    </row>
    <row r="45" spans="1:24" x14ac:dyDescent="0.3">
      <c r="A45" s="29"/>
      <c r="B45" s="34"/>
      <c r="C45" s="35"/>
      <c r="D45" s="23" t="s">
        <v>38</v>
      </c>
      <c r="E45" s="23" t="s">
        <v>17</v>
      </c>
      <c r="F45" s="23" t="s">
        <v>18</v>
      </c>
      <c r="G45" s="30">
        <v>8.8250681754030988E-2</v>
      </c>
      <c r="H45" s="31">
        <v>7.1552037638131143E-6</v>
      </c>
      <c r="I45" s="30">
        <v>7.028066449023633E-2</v>
      </c>
      <c r="J45" s="32">
        <v>1.7545761012032486E-5</v>
      </c>
      <c r="K45" s="33">
        <v>6.0295900973246074E-2</v>
      </c>
      <c r="L45" s="31">
        <v>3.4486459179556806E-5</v>
      </c>
      <c r="M45" s="30">
        <v>1.0349999999999999</v>
      </c>
      <c r="N45" s="32">
        <v>1.488179413379392E-3</v>
      </c>
      <c r="O45" s="33">
        <v>2.9319999999999999</v>
      </c>
      <c r="P45" s="31">
        <v>2.8726297660076048E-4</v>
      </c>
      <c r="Q45" s="30">
        <v>1.5011088167712066</v>
      </c>
      <c r="R45" s="32">
        <v>1.062622195377649E-4</v>
      </c>
      <c r="S45" s="33">
        <v>1.4850000000000001</v>
      </c>
      <c r="T45" s="31">
        <v>1.3823111293324072E-4</v>
      </c>
      <c r="U45" s="30">
        <v>3.6999999999999998E-2</v>
      </c>
      <c r="V45" s="32">
        <v>3.3892820922822095E-6</v>
      </c>
      <c r="W45" s="33">
        <v>0.03</v>
      </c>
      <c r="X45" s="32">
        <v>1.3802698703650538E-2</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0.20174931824596898</v>
      </c>
      <c r="H47" s="31">
        <v>1.6357465489997194E-5</v>
      </c>
      <c r="I47" s="30">
        <v>0.133730335486936</v>
      </c>
      <c r="J47" s="32">
        <v>3.338614572772967E-5</v>
      </c>
      <c r="K47" s="33">
        <v>9.6265408551836754E-2</v>
      </c>
      <c r="L47" s="31">
        <v>5.5059349455601144E-5</v>
      </c>
      <c r="M47" s="30">
        <v>0</v>
      </c>
      <c r="N47" s="32">
        <v>0</v>
      </c>
      <c r="O47" s="33">
        <v>0</v>
      </c>
      <c r="P47" s="31">
        <v>0</v>
      </c>
      <c r="Q47" s="30">
        <v>31.774956437103551</v>
      </c>
      <c r="R47" s="32">
        <v>2.249322207023612E-3</v>
      </c>
      <c r="S47" s="33">
        <v>28.95000000000001</v>
      </c>
      <c r="T47" s="31">
        <v>2.6948085652641882E-3</v>
      </c>
      <c r="U47" s="30">
        <v>0</v>
      </c>
      <c r="V47" s="32">
        <v>0</v>
      </c>
      <c r="W47" s="33">
        <v>0</v>
      </c>
      <c r="X47" s="32">
        <v>0</v>
      </c>
    </row>
    <row r="48" spans="1:24" x14ac:dyDescent="0.3">
      <c r="A48" s="29"/>
      <c r="B48" s="34"/>
      <c r="C48" s="35"/>
      <c r="D48" s="23" t="s">
        <v>39</v>
      </c>
      <c r="E48" s="23" t="s">
        <v>17</v>
      </c>
      <c r="F48" s="23" t="s">
        <v>18</v>
      </c>
      <c r="G48" s="30">
        <v>29.23988027590331</v>
      </c>
      <c r="H48" s="31">
        <v>2.3707159791321597E-3</v>
      </c>
      <c r="I48" s="30">
        <v>21.756888428895852</v>
      </c>
      <c r="J48" s="32">
        <v>5.4316669813486837E-3</v>
      </c>
      <c r="K48" s="33">
        <v>17.246729570267959</v>
      </c>
      <c r="L48" s="31">
        <v>9.864329510057588E-3</v>
      </c>
      <c r="M48" s="30">
        <v>17.518000000000001</v>
      </c>
      <c r="N48" s="32">
        <v>2.5188335230512261E-2</v>
      </c>
      <c r="O48" s="33">
        <v>53.608999999999988</v>
      </c>
      <c r="P48" s="31">
        <v>5.2523468323977373E-3</v>
      </c>
      <c r="Q48" s="30">
        <v>45.369129959537361</v>
      </c>
      <c r="R48" s="32">
        <v>3.2116422168297397E-3</v>
      </c>
      <c r="S48" s="33">
        <v>40.048534291370061</v>
      </c>
      <c r="T48" s="31">
        <v>3.7279147922162545E-3</v>
      </c>
      <c r="U48" s="30">
        <v>6.7439999999999998</v>
      </c>
      <c r="V48" s="32">
        <v>6.1776536298246542E-4</v>
      </c>
      <c r="W48" s="33">
        <v>1.2E-2</v>
      </c>
      <c r="X48" s="32">
        <v>5.5210794814602154E-3</v>
      </c>
    </row>
    <row r="49" spans="1:24" x14ac:dyDescent="0.3">
      <c r="A49" s="29"/>
      <c r="B49" s="34"/>
      <c r="C49" s="35"/>
      <c r="D49" s="23"/>
      <c r="E49" s="23" t="s">
        <v>17</v>
      </c>
      <c r="F49" s="23" t="s">
        <v>22</v>
      </c>
      <c r="G49" s="30">
        <v>15.546119724096691</v>
      </c>
      <c r="H49" s="31">
        <v>1.2604509353545596E-3</v>
      </c>
      <c r="I49" s="30">
        <v>11.11359692710681</v>
      </c>
      <c r="J49" s="32">
        <v>2.7745400115584337E-3</v>
      </c>
      <c r="K49" s="33">
        <v>8.4917874253222028</v>
      </c>
      <c r="L49" s="31">
        <v>4.8569086070177356E-3</v>
      </c>
      <c r="M49" s="30">
        <v>0</v>
      </c>
      <c r="N49" s="32">
        <v>0</v>
      </c>
      <c r="O49" s="33">
        <v>0</v>
      </c>
      <c r="P49" s="31">
        <v>0</v>
      </c>
      <c r="Q49" s="30">
        <v>1101.1716314144919</v>
      </c>
      <c r="R49" s="32">
        <v>7.7951005509256252E-2</v>
      </c>
      <c r="S49" s="33">
        <v>708.85046570862926</v>
      </c>
      <c r="T49" s="31">
        <v>6.5983292106498184E-2</v>
      </c>
      <c r="U49" s="30">
        <v>1.2530000000000001</v>
      </c>
      <c r="V49" s="32">
        <v>1.1477758004404349E-4</v>
      </c>
      <c r="W49" s="33">
        <v>2E-3</v>
      </c>
      <c r="X49" s="32">
        <v>9.201799135767026E-4</v>
      </c>
    </row>
    <row r="50" spans="1:24" x14ac:dyDescent="0.3">
      <c r="A50" s="29"/>
      <c r="B50" s="34"/>
      <c r="C50" s="35"/>
      <c r="D50" s="23" t="s">
        <v>40</v>
      </c>
      <c r="E50" s="23" t="s">
        <v>17</v>
      </c>
      <c r="F50" s="23" t="s">
        <v>18</v>
      </c>
      <c r="G50" s="30">
        <v>0.11930927167555824</v>
      </c>
      <c r="H50" s="31">
        <v>9.6733773924841375E-6</v>
      </c>
      <c r="I50" s="30">
        <v>0.1037850524477386</v>
      </c>
      <c r="J50" s="32">
        <v>2.5910223531285157E-5</v>
      </c>
      <c r="K50" s="33">
        <v>9.3211549098033822E-2</v>
      </c>
      <c r="L50" s="31">
        <v>5.3312683468465323E-5</v>
      </c>
      <c r="M50" s="30">
        <v>0.59499999999999997</v>
      </c>
      <c r="N50" s="32">
        <v>8.555234308799403E-4</v>
      </c>
      <c r="O50" s="33">
        <v>2.7220000000000004</v>
      </c>
      <c r="P50" s="31">
        <v>2.6668820678965555E-4</v>
      </c>
      <c r="Q50" s="30">
        <v>0.60793166068577875</v>
      </c>
      <c r="R50" s="32">
        <v>4.3034966466122845E-5</v>
      </c>
      <c r="S50" s="33">
        <v>0.49937010543355659</v>
      </c>
      <c r="T50" s="31">
        <v>4.6483828578902547E-5</v>
      </c>
      <c r="U50" s="30">
        <v>1.0227614061331343</v>
      </c>
      <c r="V50" s="32">
        <v>9.368721401309201E-5</v>
      </c>
      <c r="W50" s="33">
        <v>0</v>
      </c>
      <c r="X50" s="32">
        <v>0</v>
      </c>
    </row>
    <row r="51" spans="1:24" x14ac:dyDescent="0.3">
      <c r="A51" s="29"/>
      <c r="B51" s="34"/>
      <c r="C51" s="35"/>
      <c r="D51" s="23"/>
      <c r="E51" s="23" t="s">
        <v>17</v>
      </c>
      <c r="F51" s="23" t="s">
        <v>22</v>
      </c>
      <c r="G51" s="30">
        <v>2.6907283244417572E-3</v>
      </c>
      <c r="H51" s="31">
        <v>2.1815932808433877E-7</v>
      </c>
      <c r="I51" s="30">
        <v>1.7842043528156219E-3</v>
      </c>
      <c r="J51" s="32">
        <v>4.454315194398886E-7</v>
      </c>
      <c r="K51" s="33">
        <v>1.2535520918286345E-3</v>
      </c>
      <c r="L51" s="31">
        <v>7.1697366398883584E-7</v>
      </c>
      <c r="M51" s="30">
        <v>0</v>
      </c>
      <c r="N51" s="32">
        <v>0</v>
      </c>
      <c r="O51" s="33">
        <v>0</v>
      </c>
      <c r="P51" s="31">
        <v>0</v>
      </c>
      <c r="Q51" s="30">
        <v>309.86662837239368</v>
      </c>
      <c r="R51" s="32">
        <v>2.1935195719094185E-2</v>
      </c>
      <c r="S51" s="33">
        <v>262.5236298945664</v>
      </c>
      <c r="T51" s="31">
        <v>2.443699227717178E-2</v>
      </c>
      <c r="U51" s="30">
        <v>0.78123859386686623</v>
      </c>
      <c r="V51" s="32">
        <v>7.1563188540343351E-5</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9.0843165021666241</v>
      </c>
      <c r="R54" s="32">
        <v>6.4307105768661985E-4</v>
      </c>
      <c r="S54" s="33">
        <v>9.0843165021666241</v>
      </c>
      <c r="T54" s="31">
        <v>8.4561291604868475E-4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35.693629601482861</v>
      </c>
      <c r="R55" s="32">
        <v>2.5267217555691255E-3</v>
      </c>
      <c r="S55" s="33">
        <v>35.693629601482861</v>
      </c>
      <c r="T55" s="31">
        <v>3.3225388178046065E-3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0.40805811846710571</v>
      </c>
      <c r="R56" s="32">
        <v>2.8886087993264921E-5</v>
      </c>
      <c r="S56" s="33">
        <v>0.40805811846710571</v>
      </c>
      <c r="T56" s="31">
        <v>3.7984059163065459E-5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761.76254562759493</v>
      </c>
      <c r="R59" s="32">
        <v>5.3924524294805813E-2</v>
      </c>
      <c r="S59" s="33">
        <v>761.76254562759493</v>
      </c>
      <c r="T59" s="31">
        <v>7.0908609072701009E-2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48.133600225769982</v>
      </c>
      <c r="R60" s="32">
        <v>3.4073367214878972E-3</v>
      </c>
      <c r="S60" s="33">
        <v>48.133600225769982</v>
      </c>
      <c r="T60" s="31">
        <v>4.4805125445736499E-3</v>
      </c>
      <c r="U60" s="30">
        <v>0</v>
      </c>
      <c r="V60" s="32">
        <v>0</v>
      </c>
      <c r="W60" s="33">
        <v>0</v>
      </c>
      <c r="X60" s="32">
        <v>0</v>
      </c>
    </row>
    <row r="61" spans="1:24" x14ac:dyDescent="0.3">
      <c r="A61" s="29"/>
      <c r="B61" s="34"/>
      <c r="C61" s="22"/>
      <c r="D61" s="23" t="s">
        <v>48</v>
      </c>
      <c r="E61" s="23"/>
      <c r="F61" s="23"/>
      <c r="G61" s="30">
        <v>674.1689999999993</v>
      </c>
      <c r="H61" s="31">
        <v>5.4660388683351817E-2</v>
      </c>
      <c r="I61" s="30">
        <v>354.8618996237505</v>
      </c>
      <c r="J61" s="32">
        <v>8.8592248355010533E-2</v>
      </c>
      <c r="K61" s="33">
        <v>238.23292429231816</v>
      </c>
      <c r="L61" s="31">
        <v>0.13625818482219743</v>
      </c>
      <c r="M61" s="30">
        <v>31.569999999999993</v>
      </c>
      <c r="N61" s="32">
        <v>4.5393066744335651E-2</v>
      </c>
      <c r="O61" s="33">
        <v>38.609000000000002</v>
      </c>
      <c r="P61" s="31">
        <v>3.7827204173188139E-3</v>
      </c>
      <c r="Q61" s="30">
        <v>271.24231415377375</v>
      </c>
      <c r="R61" s="32">
        <v>1.9201013285989357E-2</v>
      </c>
      <c r="S61" s="33">
        <v>209.22200000000004</v>
      </c>
      <c r="T61" s="31">
        <v>1.9475414080887873E-2</v>
      </c>
      <c r="U61" s="30">
        <v>2.9490000000000003</v>
      </c>
      <c r="V61" s="32">
        <v>2.7013494297676319E-4</v>
      </c>
      <c r="W61" s="33">
        <v>2.9000000000000001E-2</v>
      </c>
      <c r="X61" s="32">
        <v>1.3342608746862187E-2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2128.1826929135727</v>
      </c>
      <c r="R63" s="32">
        <v>0.15065224719502929</v>
      </c>
      <c r="S63" s="33">
        <v>2128.1826929135727</v>
      </c>
      <c r="T63" s="31">
        <v>0.1981017253647841</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175.1986620149741</v>
      </c>
      <c r="R64" s="32">
        <v>1.2402164638405015E-2</v>
      </c>
      <c r="S64" s="33">
        <v>175.1986620149741</v>
      </c>
      <c r="T64" s="31">
        <v>1.6308354232151216E-2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121.52298824297525</v>
      </c>
      <c r="R65" s="32">
        <v>8.602509232699054E-3</v>
      </c>
      <c r="S65" s="33">
        <v>121.52298824297525</v>
      </c>
      <c r="T65" s="31">
        <v>1.1311958189764037E-2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0.53078400000000003</v>
      </c>
      <c r="R66" s="32">
        <v>3.7573749021373999E-5</v>
      </c>
      <c r="S66" s="33">
        <v>0.53078400000000003</v>
      </c>
      <c r="T66" s="31">
        <v>4.9407988583944269E-5</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51.034488727934722</v>
      </c>
      <c r="H68" s="31">
        <v>4.137782944818068E-3</v>
      </c>
      <c r="I68" s="30">
        <v>49.076055862550668</v>
      </c>
      <c r="J68" s="32">
        <v>1.2251972200648359E-2</v>
      </c>
      <c r="K68" s="33">
        <v>33.953922058797026</v>
      </c>
      <c r="L68" s="31">
        <v>1.9420068829987633E-2</v>
      </c>
      <c r="M68" s="30">
        <v>0</v>
      </c>
      <c r="N68" s="32">
        <v>0</v>
      </c>
      <c r="O68" s="33">
        <v>0.75127572000000031</v>
      </c>
      <c r="P68" s="31">
        <v>7.3606309541295902E-5</v>
      </c>
      <c r="Q68" s="30">
        <v>365.20833688915275</v>
      </c>
      <c r="R68" s="32">
        <v>2.5852788310850416E-2</v>
      </c>
      <c r="S68" s="33">
        <v>161.27856064829382</v>
      </c>
      <c r="T68" s="31">
        <v>1.5012602646925799E-2</v>
      </c>
      <c r="U68" s="30">
        <v>37.294516349999981</v>
      </c>
      <c r="V68" s="32">
        <v>3.416260443388676E-3</v>
      </c>
      <c r="W68" s="33">
        <v>0</v>
      </c>
      <c r="X68" s="32">
        <v>0</v>
      </c>
    </row>
    <row r="69" spans="1:24" x14ac:dyDescent="0.3">
      <c r="A69" s="29"/>
      <c r="B69" s="34"/>
      <c r="C69" s="22"/>
      <c r="D69" s="23" t="s">
        <v>56</v>
      </c>
      <c r="E69" s="23"/>
      <c r="F69" s="23"/>
      <c r="G69" s="30">
        <v>2E-3</v>
      </c>
      <c r="H69" s="31">
        <v>1.6215633968145042E-7</v>
      </c>
      <c r="I69" s="30">
        <v>1.3253498892355168E-3</v>
      </c>
      <c r="J69" s="32">
        <v>3.308772417352525E-7</v>
      </c>
      <c r="K69" s="33">
        <v>1.0377295774469057E-3</v>
      </c>
      <c r="L69" s="31">
        <v>5.9353319436956062E-7</v>
      </c>
      <c r="M69" s="30">
        <v>0</v>
      </c>
      <c r="N69" s="32">
        <v>0</v>
      </c>
      <c r="O69" s="33">
        <v>6.0999999999999992E-2</v>
      </c>
      <c r="P69" s="31">
        <v>5.9764807546542929E-6</v>
      </c>
      <c r="Q69" s="30">
        <v>0</v>
      </c>
      <c r="R69" s="32">
        <v>0</v>
      </c>
      <c r="S69" s="33">
        <v>0</v>
      </c>
      <c r="T69" s="31">
        <v>0</v>
      </c>
      <c r="U69" s="30">
        <v>0</v>
      </c>
      <c r="V69" s="32">
        <v>0</v>
      </c>
      <c r="W69" s="33">
        <v>0</v>
      </c>
      <c r="X69" s="32">
        <v>0</v>
      </c>
    </row>
    <row r="70" spans="1:24" x14ac:dyDescent="0.3">
      <c r="A70" s="29"/>
      <c r="B70" s="34"/>
      <c r="C70" s="22"/>
      <c r="D70" s="23" t="s">
        <v>48</v>
      </c>
      <c r="E70" s="23"/>
      <c r="F70" s="23"/>
      <c r="G70" s="30">
        <v>5.6141703013897848</v>
      </c>
      <c r="H70" s="31">
        <v>4.5518665321083644E-4</v>
      </c>
      <c r="I70" s="30">
        <v>4.2356485725228072</v>
      </c>
      <c r="J70" s="32">
        <v>1.0574413051368664E-3</v>
      </c>
      <c r="K70" s="33">
        <v>3.0903874947431671</v>
      </c>
      <c r="L70" s="31">
        <v>1.7675583325931588E-3</v>
      </c>
      <c r="M70" s="30">
        <v>33.060478808762461</v>
      </c>
      <c r="N70" s="32">
        <v>4.7536158415136177E-2</v>
      </c>
      <c r="O70" s="33">
        <v>52.601524280762206</v>
      </c>
      <c r="P70" s="31">
        <v>5.1536393037615712E-3</v>
      </c>
      <c r="Q70" s="30">
        <v>3.8288845832412091</v>
      </c>
      <c r="R70" s="32">
        <v>2.710434910670129E-4</v>
      </c>
      <c r="S70" s="33">
        <v>3.1103674921600777</v>
      </c>
      <c r="T70" s="31">
        <v>2.8952832328125278E-4</v>
      </c>
      <c r="U70" s="30">
        <v>15.872543818705568</v>
      </c>
      <c r="V70" s="32">
        <v>1.4539602303703639E-3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410.25335801475222</v>
      </c>
      <c r="H72" s="31">
        <v>3.3262591438847924E-2</v>
      </c>
      <c r="I72" s="30">
        <v>227.91853223041795</v>
      </c>
      <c r="J72" s="32">
        <v>5.690048786154682E-2</v>
      </c>
      <c r="K72" s="33">
        <v>22.791853223041795</v>
      </c>
      <c r="L72" s="31">
        <v>1.3035883088497876E-2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4.9648376258660356</v>
      </c>
      <c r="R73" s="32">
        <v>3.514566431658919E-4</v>
      </c>
      <c r="S73" s="33">
        <v>4.185358118605067</v>
      </c>
      <c r="T73" s="31">
        <v>3.8959374461882345E-4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697.24786456166771</v>
      </c>
      <c r="R74" s="32">
        <v>4.9357584759015104E-2</v>
      </c>
      <c r="S74" s="33">
        <v>697.24786456166771</v>
      </c>
      <c r="T74" s="31">
        <v>6.4903264854333204E-2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128.02789981563163</v>
      </c>
      <c r="R75" s="32">
        <v>9.062986403897173E-3</v>
      </c>
      <c r="S75" s="33">
        <v>128.02789981563163</v>
      </c>
      <c r="T75" s="31">
        <v>1.1917467392606197E-2</v>
      </c>
      <c r="U75" s="30">
        <v>0</v>
      </c>
      <c r="V75" s="32">
        <v>0</v>
      </c>
      <c r="W75" s="33">
        <v>0</v>
      </c>
      <c r="X75" s="32">
        <v>0</v>
      </c>
    </row>
    <row r="76" spans="1:24" x14ac:dyDescent="0.3">
      <c r="A76" s="29"/>
      <c r="B76" s="34"/>
      <c r="C76" s="22"/>
      <c r="D76" s="23" t="s">
        <v>62</v>
      </c>
      <c r="E76" s="23"/>
      <c r="F76" s="23"/>
      <c r="G76" s="30">
        <v>8321.0140140060194</v>
      </c>
      <c r="H76" s="31">
        <v>0.67465258747463464</v>
      </c>
      <c r="I76" s="30">
        <v>1597.2225070896825</v>
      </c>
      <c r="J76" s="32">
        <v>0.39875098785282836</v>
      </c>
      <c r="K76" s="33">
        <v>386.42481248583482</v>
      </c>
      <c r="L76" s="31">
        <v>0.22101707258133035</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1.7939663874000003</v>
      </c>
      <c r="H77" s="31">
        <v>1.4545151144616946E-4</v>
      </c>
      <c r="I77" s="30">
        <v>0.80728489250000013</v>
      </c>
      <c r="J77" s="32">
        <v>2.0154089172559142E-4</v>
      </c>
      <c r="K77" s="33">
        <v>8.969831590000002E-2</v>
      </c>
      <c r="L77" s="31">
        <v>5.1303277002741958E-5</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8.5624307124999994</v>
      </c>
      <c r="H78" s="31">
        <v>6.9422621155751678E-4</v>
      </c>
      <c r="I78" s="30">
        <v>4.2822298562500007</v>
      </c>
      <c r="J78" s="32">
        <v>1.0690704506186163E-3</v>
      </c>
      <c r="K78" s="33">
        <v>0.91874632726250005</v>
      </c>
      <c r="L78" s="31">
        <v>5.2548029302298027E-4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728.82384663979815</v>
      </c>
      <c r="H79" s="31">
        <v>5.909170362183222E-2</v>
      </c>
      <c r="I79" s="30">
        <v>384.53087698666309</v>
      </c>
      <c r="J79" s="32">
        <v>9.5999190080118799E-2</v>
      </c>
      <c r="K79" s="33">
        <v>96.009824836272159</v>
      </c>
      <c r="L79" s="31">
        <v>5.4913167422801126E-2</v>
      </c>
      <c r="M79" s="30">
        <v>0</v>
      </c>
      <c r="N79" s="32">
        <v>0</v>
      </c>
      <c r="O79" s="33">
        <v>0</v>
      </c>
      <c r="P79" s="31">
        <v>0</v>
      </c>
      <c r="Q79" s="30">
        <v>155.45037709318169</v>
      </c>
      <c r="R79" s="32">
        <v>1.1004200304035454E-2</v>
      </c>
      <c r="S79" s="33">
        <v>155.45037709318169</v>
      </c>
      <c r="T79" s="31">
        <v>1.4470086620526904E-2</v>
      </c>
      <c r="U79" s="30">
        <v>0</v>
      </c>
      <c r="V79" s="32">
        <v>0</v>
      </c>
      <c r="W79" s="33">
        <v>0</v>
      </c>
      <c r="X79" s="32">
        <v>0</v>
      </c>
    </row>
    <row r="80" spans="1:24" x14ac:dyDescent="0.3">
      <c r="A80" s="29"/>
      <c r="B80" s="34"/>
      <c r="C80" s="22"/>
      <c r="D80" s="23" t="s">
        <v>66</v>
      </c>
      <c r="E80" s="23"/>
      <c r="F80" s="23"/>
      <c r="G80" s="30">
        <v>848.50900215520016</v>
      </c>
      <c r="H80" s="31">
        <v>6.8795556988123591E-2</v>
      </c>
      <c r="I80" s="30">
        <v>424.25450557760001</v>
      </c>
      <c r="J80" s="32">
        <v>0.10591630311316572</v>
      </c>
      <c r="K80" s="33">
        <v>216.60503931630004</v>
      </c>
      <c r="L80" s="31">
        <v>0.12388803759284349</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5.1952045608955109</v>
      </c>
      <c r="H81" s="31">
        <v>4.212176777455965E-4</v>
      </c>
      <c r="I81" s="30">
        <v>4.9873963784596906</v>
      </c>
      <c r="J81" s="32">
        <v>1.2451172105933485E-3</v>
      </c>
      <c r="K81" s="33">
        <v>4.6756841048059599</v>
      </c>
      <c r="L81" s="31">
        <v>2.6742744766089601E-3</v>
      </c>
      <c r="M81" s="30">
        <v>6.8402146313848782</v>
      </c>
      <c r="N81" s="32">
        <v>9.8352334275589211E-3</v>
      </c>
      <c r="O81" s="33">
        <v>72.973122998233436</v>
      </c>
      <c r="P81" s="31">
        <v>7.1495486099338156E-3</v>
      </c>
      <c r="Q81" s="30">
        <v>7.492960944971415</v>
      </c>
      <c r="R81" s="32">
        <v>5.3042034796322668E-4</v>
      </c>
      <c r="S81" s="33">
        <v>5.9445006553926527</v>
      </c>
      <c r="T81" s="31">
        <v>5.5334339490054215E-4</v>
      </c>
      <c r="U81" s="30">
        <v>35.003264338881827</v>
      </c>
      <c r="V81" s="32">
        <v>3.2063766755457473E-3</v>
      </c>
      <c r="W81" s="33">
        <v>0</v>
      </c>
      <c r="X81" s="32">
        <v>0</v>
      </c>
    </row>
    <row r="82" spans="1:24" x14ac:dyDescent="0.3">
      <c r="A82" s="29"/>
      <c r="B82" s="34"/>
      <c r="C82" s="22">
        <v>5</v>
      </c>
      <c r="D82" s="23" t="s">
        <v>68</v>
      </c>
      <c r="E82" s="23"/>
      <c r="F82" s="23"/>
      <c r="G82" s="30">
        <v>1.1080000000000003</v>
      </c>
      <c r="H82" s="31">
        <v>8.9834612183523567E-5</v>
      </c>
      <c r="I82" s="30">
        <v>0.42994670000000018</v>
      </c>
      <c r="J82" s="32">
        <v>1.0733737509212135E-4</v>
      </c>
      <c r="K82" s="33">
        <v>0.3814502329191512</v>
      </c>
      <c r="L82" s="31">
        <v>2.1817184376158002E-4</v>
      </c>
      <c r="M82" s="30">
        <v>12.833000000000002</v>
      </c>
      <c r="N82" s="32">
        <v>1.8451986871398783E-2</v>
      </c>
      <c r="O82" s="33">
        <v>139.154</v>
      </c>
      <c r="P82" s="31">
        <v>1.3633626277592846E-2</v>
      </c>
      <c r="Q82" s="30">
        <v>4.2283185408741355</v>
      </c>
      <c r="R82" s="32">
        <v>2.9931908203191331E-4</v>
      </c>
      <c r="S82" s="33">
        <v>1.3960000000000001</v>
      </c>
      <c r="T82" s="31">
        <v>1.2994655464969968E-4</v>
      </c>
      <c r="U82" s="30">
        <v>6.5659999999999989</v>
      </c>
      <c r="V82" s="32">
        <v>6.0146016805202667E-4</v>
      </c>
      <c r="W82" s="33">
        <v>4.0000000000000001E-3</v>
      </c>
      <c r="X82" s="32">
        <v>1.8403598271534052E-3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6.9913727827966134</v>
      </c>
      <c r="H84" s="31">
        <v>5.6684770990340753E-4</v>
      </c>
      <c r="I84" s="30">
        <v>6.6091061281565819</v>
      </c>
      <c r="J84" s="32">
        <v>1.6499815058507964E-3</v>
      </c>
      <c r="K84" s="33">
        <v>3.1213178081351352</v>
      </c>
      <c r="L84" s="31">
        <v>1.7852490374833021E-3</v>
      </c>
      <c r="M84" s="30">
        <v>0.77085176638155151</v>
      </c>
      <c r="N84" s="32">
        <v>1.1083726855035416E-3</v>
      </c>
      <c r="O84" s="33">
        <v>1.6522765320391455</v>
      </c>
      <c r="P84" s="31">
        <v>1.6188194909998182E-4</v>
      </c>
      <c r="Q84" s="30">
        <v>2.8812764202412375</v>
      </c>
      <c r="R84" s="32">
        <v>2.0396311319735932E-4</v>
      </c>
      <c r="S84" s="33">
        <v>1.6996649603003062</v>
      </c>
      <c r="T84" s="31">
        <v>1.5821318456292507E-4</v>
      </c>
      <c r="U84" s="30">
        <v>18.996441275624058</v>
      </c>
      <c r="V84" s="32">
        <v>1.740116168447655E-3</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0.86775691489509788</v>
      </c>
      <c r="H86" s="31">
        <v>7.0356142526328483E-5</v>
      </c>
      <c r="I86" s="30">
        <v>0.85161663627804929</v>
      </c>
      <c r="J86" s="32">
        <v>2.1260843337759684E-4</v>
      </c>
      <c r="K86" s="33">
        <v>0.80511875568330238</v>
      </c>
      <c r="L86" s="31">
        <v>4.6049059147300423E-4</v>
      </c>
      <c r="M86" s="30">
        <v>1.3147703118949349E-2</v>
      </c>
      <c r="N86" s="32">
        <v>1.8904484168931832E-5</v>
      </c>
      <c r="O86" s="33">
        <v>0.6836805621853661</v>
      </c>
      <c r="P86" s="31">
        <v>6.6983667577574891E-5</v>
      </c>
      <c r="Q86" s="30">
        <v>0.86530460211880889</v>
      </c>
      <c r="R86" s="32">
        <v>6.1254178624547858E-5</v>
      </c>
      <c r="S86" s="33">
        <v>0.65306007707079916</v>
      </c>
      <c r="T86" s="31">
        <v>6.0790047990413813E-5</v>
      </c>
      <c r="U86" s="30">
        <v>10.076122556006569</v>
      </c>
      <c r="V86" s="32">
        <v>9.2299518212740292E-4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2104.0216008928437</v>
      </c>
      <c r="R87" s="32">
        <v>0.14894190399013013</v>
      </c>
      <c r="S87" s="33">
        <v>13.366921330348386</v>
      </c>
      <c r="T87" s="31">
        <v>1.2442588632896512E-3</v>
      </c>
      <c r="U87" s="30">
        <v>0</v>
      </c>
      <c r="V87" s="32">
        <v>0</v>
      </c>
      <c r="W87" s="33">
        <v>0</v>
      </c>
      <c r="X87" s="32">
        <v>0</v>
      </c>
    </row>
    <row r="88" spans="1:24" x14ac:dyDescent="0.3">
      <c r="A88" s="29"/>
      <c r="B88" s="21"/>
      <c r="C88" s="22">
        <v>8</v>
      </c>
      <c r="D88" s="23" t="s">
        <v>48</v>
      </c>
      <c r="E88" s="23"/>
      <c r="F88" s="23"/>
      <c r="G88" s="30">
        <v>16.825840753983865</v>
      </c>
      <c r="H88" s="31">
        <v>1.3642083743644997E-3</v>
      </c>
      <c r="I88" s="30">
        <v>15.157171334117455</v>
      </c>
      <c r="J88" s="32">
        <v>3.7840294734805828E-3</v>
      </c>
      <c r="K88" s="33">
        <v>13.443406218891084</v>
      </c>
      <c r="L88" s="31">
        <v>7.6890049293350561E-3</v>
      </c>
      <c r="M88" s="30">
        <v>0.11904146871251091</v>
      </c>
      <c r="N88" s="32">
        <v>1.7116431215111666E-4</v>
      </c>
      <c r="O88" s="33">
        <v>3.1205102808435572</v>
      </c>
      <c r="P88" s="31">
        <v>3.0573228915020304E-4</v>
      </c>
      <c r="Q88" s="30">
        <v>3.0081483451376068</v>
      </c>
      <c r="R88" s="32">
        <v>2.1294426911749783E-4</v>
      </c>
      <c r="S88" s="33">
        <v>2.9650607889678278</v>
      </c>
      <c r="T88" s="31">
        <v>2.7600245978029334E-4</v>
      </c>
      <c r="U88" s="30">
        <v>137.78677195046671</v>
      </c>
      <c r="V88" s="32">
        <v>1.2621574019597013E-2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70.099596000000005</v>
      </c>
      <c r="H91" s="31">
        <v>5.6835469502542219E-3</v>
      </c>
      <c r="I91" s="30">
        <v>53.893650000000001</v>
      </c>
      <c r="J91" s="32">
        <v>1.3454697815179191E-2</v>
      </c>
      <c r="K91" s="33">
        <v>28.715554000000001</v>
      </c>
      <c r="L91" s="31">
        <v>1.6423965225741709E-2</v>
      </c>
      <c r="M91" s="30">
        <v>1.964548</v>
      </c>
      <c r="N91" s="32">
        <v>2.8247341934257565E-3</v>
      </c>
      <c r="O91" s="33">
        <v>753.94113300000004</v>
      </c>
      <c r="P91" s="31">
        <v>7.3867453631422192E-2</v>
      </c>
      <c r="Q91" s="30">
        <v>1769.7663070000001</v>
      </c>
      <c r="R91" s="32">
        <v>0.12528025533117412</v>
      </c>
      <c r="S91" s="33">
        <v>1591.550573</v>
      </c>
      <c r="T91" s="31">
        <v>0.14814936498001816</v>
      </c>
      <c r="U91" s="30">
        <v>3339.2446519999999</v>
      </c>
      <c r="V91" s="32">
        <v>0.30588221893980377</v>
      </c>
      <c r="W91" s="33">
        <v>0.57836600000000005</v>
      </c>
      <c r="X91" s="32">
        <v>0.26610038794785162</v>
      </c>
    </row>
    <row r="92" spans="1:24" x14ac:dyDescent="0.3">
      <c r="A92" s="29"/>
      <c r="B92" s="21"/>
      <c r="C92" s="22"/>
      <c r="D92" s="23" t="s">
        <v>78</v>
      </c>
      <c r="E92" s="23"/>
      <c r="F92" s="23"/>
      <c r="G92" s="30">
        <v>0.27820099999999998</v>
      </c>
      <c r="H92" s="31">
        <v>2.2556027927859592E-5</v>
      </c>
      <c r="I92" s="30">
        <v>0.21340600000000001</v>
      </c>
      <c r="J92" s="32">
        <v>5.3277394311688497E-5</v>
      </c>
      <c r="K92" s="33">
        <v>0.112737</v>
      </c>
      <c r="L92" s="31">
        <v>6.4480335906263314E-5</v>
      </c>
      <c r="M92" s="30">
        <v>8.2509999999999997E-3</v>
      </c>
      <c r="N92" s="32">
        <v>1.1863737526370399E-5</v>
      </c>
      <c r="O92" s="33">
        <v>1.4617910000000001</v>
      </c>
      <c r="P92" s="31">
        <v>1.432191111283091E-4</v>
      </c>
      <c r="Q92" s="30">
        <v>6.9102569999999996</v>
      </c>
      <c r="R92" s="32">
        <v>4.8917123008830859E-4</v>
      </c>
      <c r="S92" s="33">
        <v>6.2143940000000004</v>
      </c>
      <c r="T92" s="31">
        <v>5.7846639651559155E-4</v>
      </c>
      <c r="U92" s="30">
        <v>12.341206</v>
      </c>
      <c r="V92" s="32">
        <v>1.1304818511612368E-3</v>
      </c>
      <c r="W92" s="33">
        <v>2.4250000000000001E-3</v>
      </c>
      <c r="X92" s="32">
        <v>1.1157181452117518E-3</v>
      </c>
    </row>
    <row r="93" spans="1:24" x14ac:dyDescent="0.3">
      <c r="A93" s="29"/>
      <c r="B93" s="21"/>
      <c r="C93" s="22"/>
      <c r="D93" s="23" t="s">
        <v>79</v>
      </c>
      <c r="E93" s="23"/>
      <c r="F93" s="23"/>
      <c r="G93" s="30">
        <v>3.5684260000000001</v>
      </c>
      <c r="H93" s="31">
        <v>2.8932144929205971E-4</v>
      </c>
      <c r="I93" s="30">
        <v>2.7928730000000002</v>
      </c>
      <c r="J93" s="32">
        <v>6.972484188985707E-4</v>
      </c>
      <c r="K93" s="33">
        <v>1.506977</v>
      </c>
      <c r="L93" s="31">
        <v>8.6192095907300142E-4</v>
      </c>
      <c r="M93" s="30">
        <v>6.2629000000000004E-2</v>
      </c>
      <c r="N93" s="32">
        <v>9.0051389836268554E-5</v>
      </c>
      <c r="O93" s="33">
        <v>1.8501779999999999</v>
      </c>
      <c r="P93" s="31">
        <v>1.8127136409319298E-4</v>
      </c>
      <c r="Q93" s="30">
        <v>50.646155</v>
      </c>
      <c r="R93" s="32">
        <v>3.5851983422024889E-3</v>
      </c>
      <c r="S93" s="33">
        <v>45.546104999999997</v>
      </c>
      <c r="T93" s="31">
        <v>4.2396557467503293E-3</v>
      </c>
      <c r="U93" s="30">
        <v>40.783318000000001</v>
      </c>
      <c r="V93" s="32">
        <v>3.7358424151689379E-3</v>
      </c>
      <c r="W93" s="33">
        <v>1.8386E-2</v>
      </c>
      <c r="X93" s="32">
        <v>8.4592139455106265E-3</v>
      </c>
    </row>
    <row r="94" spans="1:24" x14ac:dyDescent="0.3">
      <c r="A94" s="29"/>
      <c r="B94" s="21"/>
      <c r="C94" s="22"/>
      <c r="D94" s="23" t="s">
        <v>80</v>
      </c>
      <c r="E94" s="23"/>
      <c r="F94" s="23"/>
      <c r="G94" s="30">
        <v>8.6989409999999996</v>
      </c>
      <c r="H94" s="31">
        <v>7.0529421583244802E-4</v>
      </c>
      <c r="I94" s="30">
        <v>6.6320359999999994</v>
      </c>
      <c r="J94" s="32">
        <v>1.6557060113647848E-3</v>
      </c>
      <c r="K94" s="33">
        <v>3.6234839999999999</v>
      </c>
      <c r="L94" s="31">
        <v>2.0724648116498628E-3</v>
      </c>
      <c r="M94" s="30">
        <v>0.25263899999999995</v>
      </c>
      <c r="N94" s="32">
        <v>3.6325812446063395E-4</v>
      </c>
      <c r="O94" s="33">
        <v>280.56450599999999</v>
      </c>
      <c r="P94" s="31">
        <v>2.7488333943411297E-2</v>
      </c>
      <c r="Q94" s="30">
        <v>459.32791099999997</v>
      </c>
      <c r="R94" s="32">
        <v>3.2515433107301671E-2</v>
      </c>
      <c r="S94" s="33">
        <v>413.07359400000001</v>
      </c>
      <c r="T94" s="31">
        <v>3.8450924324547893E-2</v>
      </c>
      <c r="U94" s="30">
        <v>1994.447934</v>
      </c>
      <c r="V94" s="32">
        <v>0.18269585585663381</v>
      </c>
      <c r="W94" s="33">
        <v>7.4399999999999994E-2</v>
      </c>
      <c r="X94" s="32">
        <v>3.4230692785053335E-2</v>
      </c>
    </row>
    <row r="95" spans="1:24" x14ac:dyDescent="0.3">
      <c r="A95" s="29"/>
      <c r="B95" s="21"/>
      <c r="C95" s="22"/>
      <c r="D95" s="23" t="s">
        <v>81</v>
      </c>
      <c r="E95" s="23"/>
      <c r="F95" s="23"/>
      <c r="G95" s="30">
        <v>0.18107899999999999</v>
      </c>
      <c r="H95" s="31">
        <v>1.4681553916588681E-5</v>
      </c>
      <c r="I95" s="30">
        <v>0.13883899999999999</v>
      </c>
      <c r="J95" s="32">
        <v>3.4661537861355903E-5</v>
      </c>
      <c r="K95" s="33">
        <v>7.3211999999999999E-2</v>
      </c>
      <c r="L95" s="31">
        <v>4.187386884846456E-5</v>
      </c>
      <c r="M95" s="30">
        <v>5.411E-3</v>
      </c>
      <c r="N95" s="32">
        <v>7.7802307302375757E-6</v>
      </c>
      <c r="O95" s="33">
        <v>0.69972800000000002</v>
      </c>
      <c r="P95" s="31">
        <v>6.855591681135639E-5</v>
      </c>
      <c r="Q95" s="30">
        <v>4.721482</v>
      </c>
      <c r="R95" s="32">
        <v>3.342297048835966E-4</v>
      </c>
      <c r="S95" s="33">
        <v>4.2460290000000001</v>
      </c>
      <c r="T95" s="31">
        <v>3.9524128903489233E-4</v>
      </c>
      <c r="U95" s="30">
        <v>7.4170920000000002</v>
      </c>
      <c r="V95" s="32">
        <v>6.7942208357863897E-4</v>
      </c>
      <c r="W95" s="33">
        <v>1.593E-3</v>
      </c>
      <c r="X95" s="32">
        <v>7.3292330116384355E-4</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7.6797119999999994</v>
      </c>
      <c r="H97" s="31">
        <v>6.2265699386385544E-4</v>
      </c>
      <c r="I97" s="30">
        <v>6.2491269999999997</v>
      </c>
      <c r="J97" s="32">
        <v>1.5601117273310917E-3</v>
      </c>
      <c r="K97" s="33">
        <v>3.8822350000000001</v>
      </c>
      <c r="L97" s="31">
        <v>2.2204583842664978E-3</v>
      </c>
      <c r="M97" s="30">
        <v>0.20419799999999999</v>
      </c>
      <c r="N97" s="32">
        <v>2.9360701435096143E-4</v>
      </c>
      <c r="O97" s="33">
        <v>64.066663000000005</v>
      </c>
      <c r="P97" s="31">
        <v>6.2769373513839729E-3</v>
      </c>
      <c r="Q97" s="30">
        <v>5.8558110000000001</v>
      </c>
      <c r="R97" s="32">
        <v>4.1452789238296763E-4</v>
      </c>
      <c r="S97" s="33">
        <v>5.8558110000000001</v>
      </c>
      <c r="T97" s="31">
        <v>5.4508772502135565E-4</v>
      </c>
      <c r="U97" s="30">
        <v>39.239405999999995</v>
      </c>
      <c r="V97" s="32">
        <v>3.5944166504754344E-3</v>
      </c>
      <c r="W97" s="33">
        <v>0</v>
      </c>
      <c r="X97" s="32">
        <v>0</v>
      </c>
    </row>
    <row r="98" spans="1:24" x14ac:dyDescent="0.3">
      <c r="A98" s="29"/>
      <c r="B98" s="21"/>
      <c r="C98" s="22"/>
      <c r="D98" s="23" t="s">
        <v>84</v>
      </c>
      <c r="E98" s="23"/>
      <c r="F98" s="23"/>
      <c r="G98" s="30">
        <v>101.547777</v>
      </c>
      <c r="H98" s="31">
        <v>8.2333079105540892E-3</v>
      </c>
      <c r="I98" s="30">
        <v>98.294422999999995</v>
      </c>
      <c r="J98" s="32">
        <v>2.4539472802127881E-2</v>
      </c>
      <c r="K98" s="33">
        <v>86.485027000000002</v>
      </c>
      <c r="L98" s="31">
        <v>4.9465424765802284E-2</v>
      </c>
      <c r="M98" s="30">
        <v>0.37816099999999997</v>
      </c>
      <c r="N98" s="32">
        <v>5.4374049772267072E-4</v>
      </c>
      <c r="O98" s="33">
        <v>471.48495800000001</v>
      </c>
      <c r="P98" s="31">
        <v>4.6193783239278495E-2</v>
      </c>
      <c r="Q98" s="30">
        <v>23.910682000000001</v>
      </c>
      <c r="R98" s="32">
        <v>1.6926168919897452E-3</v>
      </c>
      <c r="S98" s="33">
        <v>23.910682000000001</v>
      </c>
      <c r="T98" s="31">
        <v>2.2257240295305092E-3</v>
      </c>
      <c r="U98" s="30">
        <v>262.248401</v>
      </c>
      <c r="V98" s="32">
        <v>2.4022535384836324E-2</v>
      </c>
      <c r="W98" s="33">
        <v>0</v>
      </c>
      <c r="X98" s="32">
        <v>0</v>
      </c>
    </row>
    <row r="99" spans="1:24" x14ac:dyDescent="0.3">
      <c r="A99" s="29"/>
      <c r="B99" s="21"/>
      <c r="C99" s="22"/>
      <c r="D99" s="23" t="s">
        <v>85</v>
      </c>
      <c r="E99" s="23"/>
      <c r="F99" s="23"/>
      <c r="G99" s="30">
        <v>0.16071099999999999</v>
      </c>
      <c r="H99" s="31">
        <v>1.3030153753272789E-5</v>
      </c>
      <c r="I99" s="30">
        <v>0.15437600000000001</v>
      </c>
      <c r="J99" s="32">
        <v>3.8540392604993411E-5</v>
      </c>
      <c r="K99" s="33">
        <v>0.13397700000000001</v>
      </c>
      <c r="L99" s="31">
        <v>7.6628630917209439E-5</v>
      </c>
      <c r="M99" s="30">
        <v>2.4169999999999999E-3</v>
      </c>
      <c r="N99" s="32">
        <v>3.4752943402299426E-6</v>
      </c>
      <c r="O99" s="33">
        <v>4.8304289999999996</v>
      </c>
      <c r="P99" s="31">
        <v>4.7326173697088497E-4</v>
      </c>
      <c r="Q99" s="30">
        <v>0.224582</v>
      </c>
      <c r="R99" s="32">
        <v>1.5897969235542547E-5</v>
      </c>
      <c r="S99" s="33">
        <v>0.224582</v>
      </c>
      <c r="T99" s="31">
        <v>2.0905198521732704E-5</v>
      </c>
      <c r="U99" s="30">
        <v>1.8209010000000001</v>
      </c>
      <c r="V99" s="32">
        <v>1.6679857165185859E-4</v>
      </c>
      <c r="W99" s="33">
        <v>0</v>
      </c>
      <c r="X99" s="32">
        <v>0</v>
      </c>
    </row>
    <row r="100" spans="1:24" x14ac:dyDescent="0.3">
      <c r="A100" s="29"/>
      <c r="B100" s="21"/>
      <c r="C100" s="22"/>
      <c r="D100" s="23" t="s">
        <v>86</v>
      </c>
      <c r="E100" s="23"/>
      <c r="F100" s="23"/>
      <c r="G100" s="30">
        <v>5.5051019999999999</v>
      </c>
      <c r="H100" s="31">
        <v>4.4634359494651602E-4</v>
      </c>
      <c r="I100" s="30">
        <v>5.2881010000000002</v>
      </c>
      <c r="J100" s="32">
        <v>1.3201889456577335E-3</v>
      </c>
      <c r="K100" s="33">
        <v>4.5893550000000003</v>
      </c>
      <c r="L100" s="31">
        <v>2.6248982321073742E-3</v>
      </c>
      <c r="M100" s="30">
        <v>5.4376000000000001E-2</v>
      </c>
      <c r="N100" s="32">
        <v>7.8184776600886784E-5</v>
      </c>
      <c r="O100" s="33">
        <v>201.939998</v>
      </c>
      <c r="P100" s="31">
        <v>1.9785090354785682E-2</v>
      </c>
      <c r="Q100" s="30">
        <v>4.3356349999999999</v>
      </c>
      <c r="R100" s="32">
        <v>3.0691592312180632E-4</v>
      </c>
      <c r="S100" s="33">
        <v>4.3356349999999999</v>
      </c>
      <c r="T100" s="31">
        <v>4.0358225678270105E-4</v>
      </c>
      <c r="U100" s="30">
        <v>37.914588000000002</v>
      </c>
      <c r="V100" s="32">
        <v>3.4730603822880532E-3</v>
      </c>
      <c r="W100" s="33">
        <v>0</v>
      </c>
      <c r="X100" s="32">
        <v>0</v>
      </c>
    </row>
    <row r="101" spans="1:24" x14ac:dyDescent="0.3">
      <c r="A101" s="29"/>
      <c r="B101" s="21"/>
      <c r="C101" s="22"/>
      <c r="D101" s="23" t="s">
        <v>87</v>
      </c>
      <c r="E101" s="23"/>
      <c r="F101" s="23"/>
      <c r="G101" s="30">
        <v>6.1364420000000006</v>
      </c>
      <c r="H101" s="31">
        <v>4.9753148669375957E-4</v>
      </c>
      <c r="I101" s="30">
        <v>5.7029880000000004</v>
      </c>
      <c r="J101" s="32">
        <v>1.4237666252627751E-3</v>
      </c>
      <c r="K101" s="33">
        <v>4.6960500000000005</v>
      </c>
      <c r="L101" s="31">
        <v>2.6859228242068515E-3</v>
      </c>
      <c r="M101" s="30">
        <v>0.106113</v>
      </c>
      <c r="N101" s="32">
        <v>1.5257505516128253E-4</v>
      </c>
      <c r="O101" s="33">
        <v>226.58641299999999</v>
      </c>
      <c r="P101" s="31">
        <v>2.2199825189518844E-2</v>
      </c>
      <c r="Q101" s="30">
        <v>5.0777749999999999</v>
      </c>
      <c r="R101" s="32">
        <v>3.5945138406019651E-4</v>
      </c>
      <c r="S101" s="33">
        <v>5.0777749999999999</v>
      </c>
      <c r="T101" s="31">
        <v>4.726643026764891E-4</v>
      </c>
      <c r="U101" s="30">
        <v>39.625219000000001</v>
      </c>
      <c r="V101" s="32">
        <v>3.6297579772827234E-3</v>
      </c>
      <c r="W101" s="33">
        <v>0</v>
      </c>
      <c r="X101" s="32">
        <v>0</v>
      </c>
    </row>
    <row r="102" spans="1:24" x14ac:dyDescent="0.3">
      <c r="A102" s="29"/>
      <c r="B102" s="21"/>
      <c r="C102" s="22"/>
      <c r="D102" s="23" t="s">
        <v>88</v>
      </c>
      <c r="E102" s="23"/>
      <c r="F102" s="23"/>
      <c r="G102" s="30">
        <v>191.75437299999999</v>
      </c>
      <c r="H102" s="31">
        <v>1.5547093621795773E-2</v>
      </c>
      <c r="I102" s="30">
        <v>185.02622500000001</v>
      </c>
      <c r="J102" s="32">
        <v>4.6192305499040312E-2</v>
      </c>
      <c r="K102" s="33">
        <v>155.64811</v>
      </c>
      <c r="L102" s="31">
        <v>8.902350085575296E-2</v>
      </c>
      <c r="M102" s="30">
        <v>1.2634159999999999</v>
      </c>
      <c r="N102" s="32">
        <v>1.8166083881489255E-3</v>
      </c>
      <c r="O102" s="33">
        <v>3813.9441409999999</v>
      </c>
      <c r="P102" s="31">
        <v>0.3736715370166066</v>
      </c>
      <c r="Q102" s="30">
        <v>227.554767</v>
      </c>
      <c r="R102" s="32">
        <v>1.6108408889256718E-2</v>
      </c>
      <c r="S102" s="33">
        <v>227.554767</v>
      </c>
      <c r="T102" s="31">
        <v>2.118191831358537E-2</v>
      </c>
      <c r="U102" s="30">
        <v>1051.881558</v>
      </c>
      <c r="V102" s="32">
        <v>9.6354684533278667E-2</v>
      </c>
      <c r="W102" s="33">
        <v>0</v>
      </c>
      <c r="X102" s="32">
        <v>0</v>
      </c>
    </row>
    <row r="103" spans="1:24" x14ac:dyDescent="0.3">
      <c r="A103" s="29"/>
      <c r="B103" s="21"/>
      <c r="C103" s="22"/>
      <c r="D103" s="23" t="s">
        <v>89</v>
      </c>
      <c r="E103" s="23"/>
      <c r="F103" s="23"/>
      <c r="G103" s="30">
        <v>8.2478189999999998</v>
      </c>
      <c r="H103" s="31">
        <v>6.6871806969756034E-4</v>
      </c>
      <c r="I103" s="30">
        <v>7.9100390000000003</v>
      </c>
      <c r="J103" s="32">
        <v>1.9747629720993512E-3</v>
      </c>
      <c r="K103" s="33">
        <v>6.5454619999999997</v>
      </c>
      <c r="L103" s="31">
        <v>3.7437007231138136E-3</v>
      </c>
      <c r="M103" s="30">
        <v>6.5739000000000006E-2</v>
      </c>
      <c r="N103" s="32">
        <v>9.4523117348935137E-5</v>
      </c>
      <c r="O103" s="33">
        <v>150.847117</v>
      </c>
      <c r="P103" s="31">
        <v>1.4779260518780073E-2</v>
      </c>
      <c r="Q103" s="30">
        <v>12.675001999999999</v>
      </c>
      <c r="R103" s="32">
        <v>8.9725263759535604E-4</v>
      </c>
      <c r="S103" s="33">
        <v>12.675001999999999</v>
      </c>
      <c r="T103" s="31">
        <v>1.1798516046404388E-3</v>
      </c>
      <c r="U103" s="30">
        <v>51.060378999999998</v>
      </c>
      <c r="V103" s="32">
        <v>4.6772440045903408E-3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1.424863</v>
      </c>
      <c r="H105" s="31">
        <v>1.1552528431376524E-4</v>
      </c>
      <c r="I105" s="30">
        <v>1.4075260000000001</v>
      </c>
      <c r="J105" s="32">
        <v>3.5139273359677638E-4</v>
      </c>
      <c r="K105" s="33">
        <v>1.3799790000000001</v>
      </c>
      <c r="L105" s="31">
        <v>7.8928399250990662E-4</v>
      </c>
      <c r="M105" s="30">
        <v>2.3479999999999998E-3</v>
      </c>
      <c r="N105" s="32">
        <v>3.376082379337983E-6</v>
      </c>
      <c r="O105" s="33">
        <v>0.56208100000000005</v>
      </c>
      <c r="P105" s="31">
        <v>5.506993900093181E-5</v>
      </c>
      <c r="Q105" s="30">
        <v>26.503088000000002</v>
      </c>
      <c r="R105" s="32">
        <v>1.8761311132275823E-3</v>
      </c>
      <c r="S105" s="33">
        <v>24.583189000000001</v>
      </c>
      <c r="T105" s="31">
        <v>2.2883242928742093E-3</v>
      </c>
      <c r="U105" s="30">
        <v>26.525088</v>
      </c>
      <c r="V105" s="32">
        <v>2.4297569122867495E-3</v>
      </c>
      <c r="W105" s="33">
        <v>6.9300000000000004E-4</v>
      </c>
      <c r="X105" s="32">
        <v>3.1884234005432748E-4</v>
      </c>
    </row>
    <row r="106" spans="1:24" x14ac:dyDescent="0.3">
      <c r="A106" s="29"/>
      <c r="B106" s="21"/>
      <c r="C106" s="22"/>
      <c r="D106" s="23" t="s">
        <v>92</v>
      </c>
      <c r="E106" s="23"/>
      <c r="F106" s="23"/>
      <c r="G106" s="30">
        <v>12.050613</v>
      </c>
      <c r="H106" s="31">
        <v>9.770416474988513E-4</v>
      </c>
      <c r="I106" s="30">
        <v>10.133658</v>
      </c>
      <c r="J106" s="32">
        <v>2.5298955656626178E-3</v>
      </c>
      <c r="K106" s="33">
        <v>7.0876359999999998</v>
      </c>
      <c r="L106" s="31">
        <v>4.053799108201606E-3</v>
      </c>
      <c r="M106" s="30">
        <v>0.259606</v>
      </c>
      <c r="N106" s="32">
        <v>3.7327565680171057E-4</v>
      </c>
      <c r="O106" s="33">
        <v>91.835336999999996</v>
      </c>
      <c r="P106" s="31">
        <v>8.997575806191661E-3</v>
      </c>
      <c r="Q106" s="30">
        <v>614.39608999999996</v>
      </c>
      <c r="R106" s="32">
        <v>4.3492577932593125E-2</v>
      </c>
      <c r="S106" s="33">
        <v>591.18626300000005</v>
      </c>
      <c r="T106" s="31">
        <v>5.5030528676992291E-2</v>
      </c>
      <c r="U106" s="30">
        <v>969.73978699999998</v>
      </c>
      <c r="V106" s="32">
        <v>8.8830316060882819E-2</v>
      </c>
      <c r="W106" s="33">
        <v>7.6624999999999999E-2</v>
      </c>
      <c r="X106" s="32">
        <v>3.525439293890742E-2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1.7984E-2</v>
      </c>
      <c r="H108" s="31">
        <v>1.4581098064156023E-6</v>
      </c>
      <c r="I108" s="30">
        <v>1.3606E-2</v>
      </c>
      <c r="J108" s="32">
        <v>3.3967752875028522E-6</v>
      </c>
      <c r="K108" s="33">
        <v>6.8040000000000002E-3</v>
      </c>
      <c r="L108" s="31">
        <v>3.8915724696081638E-6</v>
      </c>
      <c r="M108" s="30">
        <v>0</v>
      </c>
      <c r="N108" s="32">
        <v>0</v>
      </c>
      <c r="O108" s="33">
        <v>0.29054099999999999</v>
      </c>
      <c r="P108" s="31">
        <v>2.8465781884229724E-5</v>
      </c>
      <c r="Q108" s="30">
        <v>0.10968599999999999</v>
      </c>
      <c r="R108" s="32">
        <v>7.7645788779586944E-6</v>
      </c>
      <c r="S108" s="33">
        <v>9.8639999999999992E-2</v>
      </c>
      <c r="T108" s="31">
        <v>9.1818969560504125E-6</v>
      </c>
      <c r="U108" s="30">
        <v>2.2574510000000001</v>
      </c>
      <c r="V108" s="32">
        <v>2.0678752022985317E-4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0.245921</v>
      </c>
      <c r="H110" s="31">
        <v>1.9938824605400985E-5</v>
      </c>
      <c r="I110" s="30">
        <v>0.161357</v>
      </c>
      <c r="J110" s="32">
        <v>4.0283218437865479E-5</v>
      </c>
      <c r="K110" s="33">
        <v>0.103667</v>
      </c>
      <c r="L110" s="31">
        <v>5.9292716520703922E-5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0.16353200000000001</v>
      </c>
      <c r="H111" s="31">
        <v>1.3258875270393477E-5</v>
      </c>
      <c r="I111" s="30">
        <v>0.12379</v>
      </c>
      <c r="J111" s="32">
        <v>3.0904513658678384E-5</v>
      </c>
      <c r="K111" s="33">
        <v>6.0642000000000001E-2</v>
      </c>
      <c r="L111" s="31">
        <v>3.4684411772777526E-5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17.904068505867734</v>
      </c>
      <c r="H114" s="31">
        <v>1.4516291071587234E-3</v>
      </c>
      <c r="I114" s="30">
        <v>17.831528605235061</v>
      </c>
      <c r="J114" s="32">
        <v>4.4516901149979906E-3</v>
      </c>
      <c r="K114" s="33">
        <v>17.78621107646277</v>
      </c>
      <c r="L114" s="31">
        <v>1.017288791355119E-2</v>
      </c>
      <c r="M114" s="30">
        <v>0.22700062855070235</v>
      </c>
      <c r="N114" s="32">
        <v>3.2639387655394929E-4</v>
      </c>
      <c r="O114" s="33">
        <v>112.68436512018258</v>
      </c>
      <c r="P114" s="31">
        <v>1.1040261303134569E-2</v>
      </c>
      <c r="Q114" s="30">
        <v>26.736229773306277</v>
      </c>
      <c r="R114" s="32">
        <v>1.892635021553018E-3</v>
      </c>
      <c r="S114" s="33">
        <v>26.209113220817596</v>
      </c>
      <c r="T114" s="31">
        <v>2.4396733262672921E-3</v>
      </c>
      <c r="U114" s="30">
        <v>265.05051067554604</v>
      </c>
      <c r="V114" s="32">
        <v>2.4279214848186022E-2</v>
      </c>
      <c r="W114" s="33">
        <v>0</v>
      </c>
      <c r="X114" s="32">
        <v>0</v>
      </c>
    </row>
    <row r="115" spans="1:24" x14ac:dyDescent="0.3">
      <c r="A115" s="29"/>
      <c r="B115" s="21"/>
      <c r="C115" s="22"/>
      <c r="D115" s="23" t="s">
        <v>101</v>
      </c>
      <c r="E115" s="23"/>
      <c r="F115" s="23"/>
      <c r="G115" s="30">
        <v>0.87914541323979933</v>
      </c>
      <c r="H115" s="31">
        <v>7.1279501129351008E-5</v>
      </c>
      <c r="I115" s="30">
        <v>0.87914541323979933</v>
      </c>
      <c r="J115" s="32">
        <v>2.1948106819156499E-4</v>
      </c>
      <c r="K115" s="33">
        <v>0.80881378018061545</v>
      </c>
      <c r="L115" s="31">
        <v>4.626039741314803E-4</v>
      </c>
      <c r="M115" s="30">
        <v>4.7327328079409189E-3</v>
      </c>
      <c r="N115" s="32">
        <v>6.8049811920801154E-6</v>
      </c>
      <c r="O115" s="33">
        <v>12.894132727517057</v>
      </c>
      <c r="P115" s="31">
        <v>1.2633038703928486E-3</v>
      </c>
      <c r="Q115" s="30">
        <v>3.2235331818792643</v>
      </c>
      <c r="R115" s="32">
        <v>2.2819117896922782E-4</v>
      </c>
      <c r="S115" s="33">
        <v>3.2235331818792643</v>
      </c>
      <c r="T115" s="31">
        <v>3.0006234296862044E-4</v>
      </c>
      <c r="U115" s="30">
        <v>4.6887755372789295</v>
      </c>
      <c r="V115" s="32">
        <v>4.2950224224946952E-4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2.1624233624869338</v>
      </c>
      <c r="H117" s="31">
        <v>1.7532532865126773E-4</v>
      </c>
      <c r="I117" s="30">
        <v>2.1624233624869338</v>
      </c>
      <c r="J117" s="32">
        <v>5.398549345005467E-4</v>
      </c>
      <c r="K117" s="33">
        <v>1.9894294934879788</v>
      </c>
      <c r="L117" s="31">
        <v>1.1378614119759453E-3</v>
      </c>
      <c r="M117" s="30">
        <v>15.006339846679744</v>
      </c>
      <c r="N117" s="32">
        <v>2.1576933362322373E-2</v>
      </c>
      <c r="O117" s="33">
        <v>64.692648853194996</v>
      </c>
      <c r="P117" s="31">
        <v>6.3382683744053776E-3</v>
      </c>
      <c r="Q117" s="30">
        <v>4.8431998150196716</v>
      </c>
      <c r="R117" s="32">
        <v>3.4284600573851909E-4</v>
      </c>
      <c r="S117" s="33">
        <v>4.8431998150196716</v>
      </c>
      <c r="T117" s="31">
        <v>4.5082888928500654E-4</v>
      </c>
      <c r="U117" s="30">
        <v>19.138218237498155</v>
      </c>
      <c r="V117" s="32">
        <v>1.7531032527173321E-3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12333.776181239162</v>
      </c>
      <c r="H119" s="31">
        <v>1</v>
      </c>
      <c r="I119" s="30">
        <v>4005.5637622123909</v>
      </c>
      <c r="J119" s="32">
        <v>1</v>
      </c>
      <c r="K119" s="33">
        <v>1748.3934972654085</v>
      </c>
      <c r="L119" s="31">
        <v>1</v>
      </c>
      <c r="M119" s="30">
        <v>695.48065958639904</v>
      </c>
      <c r="N119" s="32">
        <v>1</v>
      </c>
      <c r="O119" s="33">
        <v>10206.675551074959</v>
      </c>
      <c r="P119" s="31">
        <v>1</v>
      </c>
      <c r="Q119" s="30">
        <v>14126.458333930455</v>
      </c>
      <c r="R119" s="32">
        <v>1</v>
      </c>
      <c r="S119" s="33">
        <v>10742.878129883733</v>
      </c>
      <c r="T119" s="31">
        <v>1</v>
      </c>
      <c r="U119" s="30">
        <v>10916.766144740006</v>
      </c>
      <c r="V119" s="32">
        <v>1</v>
      </c>
      <c r="W119" s="33">
        <v>2.1734879999999999</v>
      </c>
      <c r="X119" s="32">
        <v>1</v>
      </c>
    </row>
    <row r="120" spans="1:24" x14ac:dyDescent="0.3">
      <c r="A120" s="29"/>
      <c r="B120" s="14"/>
      <c r="C120" s="15"/>
      <c r="D120" s="48" t="s">
        <v>105</v>
      </c>
      <c r="E120" s="16"/>
      <c r="F120" s="16"/>
      <c r="G120" s="49">
        <v>75.153088596318128</v>
      </c>
      <c r="H120" s="50"/>
      <c r="I120" s="49">
        <v>75.153088596318128</v>
      </c>
      <c r="J120" s="51"/>
      <c r="K120" s="52">
        <v>68.699333171671228</v>
      </c>
      <c r="L120" s="50"/>
      <c r="M120" s="49">
        <v>291.19057765844377</v>
      </c>
      <c r="N120" s="51"/>
      <c r="O120" s="52">
        <v>2878.4414739404642</v>
      </c>
      <c r="P120" s="50"/>
      <c r="Q120" s="49">
        <v>153.78873410069403</v>
      </c>
      <c r="R120" s="51"/>
      <c r="S120" s="52">
        <v>153.78873410069403</v>
      </c>
      <c r="T120" s="50"/>
      <c r="U120" s="49">
        <v>346.02746608224953</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1488.4739999999995</v>
      </c>
      <c r="I129" s="59">
        <f>SUM(I6:I61)</f>
        <v>880.19044123634058</v>
      </c>
      <c r="J129" s="59">
        <f>SUM(K6:K61)</f>
        <v>640.84583600711358</v>
      </c>
      <c r="K129" s="59">
        <f>SUM(M6:M61)</f>
        <v>621.97600000000034</v>
      </c>
      <c r="L129" s="59">
        <f>SUM(O6:O61)</f>
        <v>3680.5020000000004</v>
      </c>
      <c r="M129" s="59">
        <f>SUM(Q6:Q61)</f>
        <v>4976.979203673799</v>
      </c>
      <c r="N129" s="59">
        <f>SUM(S6:S61)</f>
        <v>4151.7084799528729</v>
      </c>
      <c r="O129" s="59">
        <f>SUM(U6:U61)</f>
        <v>2489.7459999999996</v>
      </c>
      <c r="P129" s="59">
        <f>SUM(W6:W61)</f>
        <v>1.417</v>
      </c>
    </row>
    <row r="130" spans="7:16" ht="14.5" x14ac:dyDescent="0.3">
      <c r="G130" s="14" t="s">
        <v>116</v>
      </c>
      <c r="H130" s="59">
        <f>SUM(G91:G112)</f>
        <v>417.76109199999996</v>
      </c>
      <c r="I130" s="59">
        <f>SUM(I91:I112)</f>
        <v>384.13602000000003</v>
      </c>
      <c r="J130" s="59">
        <f>SUM(K91:K112)</f>
        <v>304.6509079999999</v>
      </c>
      <c r="K130" s="59">
        <f>SUM(M91:M112)</f>
        <v>4.6298519999999987</v>
      </c>
      <c r="L130" s="59">
        <f>SUM(O91:O112)</f>
        <v>6064.9050140000008</v>
      </c>
      <c r="M130" s="59">
        <f>SUM(Q91:Q112)</f>
        <v>3212.01523</v>
      </c>
      <c r="N130" s="59">
        <f>SUM(S91:S112)</f>
        <v>2956.133041</v>
      </c>
      <c r="O130" s="59">
        <f>SUM(U91:U112)</f>
        <v>7876.5469799999983</v>
      </c>
      <c r="P130" s="59">
        <f>SUM(W91:W112)</f>
        <v>0.75248800000000005</v>
      </c>
    </row>
    <row r="131" spans="7:16" ht="14.5" x14ac:dyDescent="0.3">
      <c r="G131" s="14" t="s">
        <v>117</v>
      </c>
      <c r="H131" s="59">
        <f>SUM(G114:G117)</f>
        <v>20.945637281594468</v>
      </c>
      <c r="I131" s="59">
        <f>SUM(I114:I117)</f>
        <v>20.873097380961795</v>
      </c>
      <c r="J131" s="59">
        <f>SUM(K114:K117)</f>
        <v>20.584454350131363</v>
      </c>
      <c r="K131" s="59">
        <f>SUM(M114:M117)</f>
        <v>15.238073208038386</v>
      </c>
      <c r="L131" s="59">
        <f>SUM(O114:O117)</f>
        <v>190.27114670089463</v>
      </c>
      <c r="M131" s="59">
        <f>SUM(Q114:Q117)</f>
        <v>34.802962770205212</v>
      </c>
      <c r="N131" s="59">
        <f>SUM(S114:S117)</f>
        <v>34.275846217716534</v>
      </c>
      <c r="O131" s="59">
        <f>SUM(U114:U117)</f>
        <v>288.87750445032316</v>
      </c>
      <c r="P131" s="59">
        <f>SUM(W114:W117)</f>
        <v>0</v>
      </c>
    </row>
    <row r="132" spans="7:16" ht="14.5" x14ac:dyDescent="0.3">
      <c r="G132" s="14" t="s">
        <v>118</v>
      </c>
      <c r="H132" s="59">
        <f>SUM(G63:G70)</f>
        <v>56.650659029324508</v>
      </c>
      <c r="I132" s="59">
        <f>SUM(I63:I70)</f>
        <v>53.313029784962708</v>
      </c>
      <c r="J132" s="59">
        <f>SUM(K63:K70)</f>
        <v>37.045347283117643</v>
      </c>
      <c r="K132" s="59">
        <f>SUM(M63:M70)</f>
        <v>33.060478808762461</v>
      </c>
      <c r="L132" s="59">
        <f>SUM(O63:O70)</f>
        <v>53.413800000762208</v>
      </c>
      <c r="M132" s="59">
        <f>SUM(Q63:Q70)</f>
        <v>2794.4723486439161</v>
      </c>
      <c r="N132" s="59">
        <f>SUM(S63:S70)</f>
        <v>2589.8240553119763</v>
      </c>
      <c r="O132" s="59">
        <f>SUM(U63:U70)</f>
        <v>53.167060168705547</v>
      </c>
      <c r="P132" s="59">
        <f>SUM(W63:W70)</f>
        <v>0</v>
      </c>
    </row>
    <row r="133" spans="7:16" ht="14.5" x14ac:dyDescent="0.3">
      <c r="G133" s="14" t="s">
        <v>119</v>
      </c>
      <c r="H133" s="59">
        <f>SUM(G72:G80)</f>
        <v>10318.95661791567</v>
      </c>
      <c r="I133" s="59">
        <f>SUM(I72:I80)</f>
        <v>2639.0159366331136</v>
      </c>
      <c r="J133" s="59">
        <f>SUM(K72:K80)</f>
        <v>722.8399745046114</v>
      </c>
      <c r="K133" s="59">
        <f>SUM(M72:M80)</f>
        <v>0</v>
      </c>
      <c r="L133" s="59">
        <f>SUM(O72:O80)</f>
        <v>0</v>
      </c>
      <c r="M133" s="59">
        <f>SUM(Q72:Q80)</f>
        <v>985.69097909634706</v>
      </c>
      <c r="N133" s="59">
        <f>SUM(S72:S80)</f>
        <v>984.91149958908613</v>
      </c>
      <c r="O133" s="59">
        <f>SUM(U72:U80)</f>
        <v>0</v>
      </c>
      <c r="P133" s="59">
        <f>SUM(W72:W80)</f>
        <v>0</v>
      </c>
    </row>
    <row r="134" spans="7:16" ht="14.5" x14ac:dyDescent="0.3">
      <c r="G134" s="14" t="s">
        <v>120</v>
      </c>
      <c r="H134" s="59">
        <f>SUM(G84:G86)</f>
        <v>7.8591296976917118</v>
      </c>
      <c r="I134" s="59">
        <f>SUM(I84:I86)</f>
        <v>7.4607227644346317</v>
      </c>
      <c r="J134" s="59">
        <f>SUM(K84:K86)</f>
        <v>3.9264365638184375</v>
      </c>
      <c r="K134" s="59">
        <f>SUM(M84:M86)</f>
        <v>0.78399946950050081</v>
      </c>
      <c r="L134" s="59">
        <f>SUM(O84:O86)</f>
        <v>2.3359570942245114</v>
      </c>
      <c r="M134" s="59">
        <f>SUM(Q84:Q86)</f>
        <v>3.7465810223600462</v>
      </c>
      <c r="N134" s="59">
        <f>SUM(S84:S86)</f>
        <v>2.3527250373711053</v>
      </c>
      <c r="O134" s="59">
        <f>SUM(U84:U86)</f>
        <v>29.072563831630625</v>
      </c>
      <c r="P134" s="59">
        <f>SUM(W84:W86)</f>
        <v>0</v>
      </c>
    </row>
    <row r="135" spans="7:16" ht="14.5" x14ac:dyDescent="0.3">
      <c r="G135" s="58" t="s">
        <v>121</v>
      </c>
      <c r="H135" s="59">
        <f>SUM(G81:G82, G87:G88)</f>
        <v>23.129045314879377</v>
      </c>
      <c r="I135" s="59">
        <f>SUM(I81:I82, I87:I88)</f>
        <v>20.574514412577145</v>
      </c>
      <c r="J135" s="59">
        <f>SUM(K81:K82, K87:K88)</f>
        <v>18.500540556616194</v>
      </c>
      <c r="K135" s="59">
        <f>SUM(M81:M82, M87:M88)</f>
        <v>19.79225610009739</v>
      </c>
      <c r="L135" s="59">
        <f>SUM(O81:O82, O87:O88)</f>
        <v>215.24763327907698</v>
      </c>
      <c r="M135" s="59">
        <f>SUM(Q81:Q82, Q87:Q88)</f>
        <v>2118.7510287238269</v>
      </c>
      <c r="N135" s="59">
        <f>SUM(S81:S82, S87:S88)</f>
        <v>23.672482774708868</v>
      </c>
      <c r="O135" s="59">
        <f>SUM(U81:U82, U87:U88)</f>
        <v>179.35603628934854</v>
      </c>
      <c r="P135" s="59">
        <f>SUM(W81:W82, W87:W88)</f>
        <v>4.0000000000000001E-3</v>
      </c>
    </row>
    <row r="136" spans="7:16" ht="14.5" x14ac:dyDescent="0.3">
      <c r="G136" s="60" t="s">
        <v>122</v>
      </c>
      <c r="H136" s="59">
        <f>SUM(H129:H135)</f>
        <v>12333.77618123916</v>
      </c>
      <c r="I136" s="59">
        <f>SUM(I129:I135)</f>
        <v>4005.5637622123904</v>
      </c>
      <c r="J136" s="59">
        <f>SUM(J129:J135)</f>
        <v>1748.3934972654085</v>
      </c>
      <c r="K136" s="59">
        <f t="shared" ref="K136:P136" si="0">SUM(K129:K135)</f>
        <v>695.48065958639904</v>
      </c>
      <c r="L136" s="59">
        <f t="shared" si="0"/>
        <v>10206.675551074959</v>
      </c>
      <c r="M136" s="59">
        <f t="shared" si="0"/>
        <v>14126.458333930455</v>
      </c>
      <c r="N136" s="59">
        <f t="shared" si="0"/>
        <v>10742.878129883733</v>
      </c>
      <c r="O136" s="59">
        <f t="shared" si="0"/>
        <v>10916.766144740006</v>
      </c>
      <c r="P136" s="59">
        <f t="shared" si="0"/>
        <v>2.1734880000000003</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0.1206827477755036</v>
      </c>
      <c r="I140" s="61">
        <f t="shared" ref="I140:M140" si="1">I129/I$136</f>
        <v>0.21974196230250134</v>
      </c>
      <c r="J140" s="61">
        <f t="shared" si="1"/>
        <v>0.36653409945154486</v>
      </c>
      <c r="K140" s="61">
        <f t="shared" si="1"/>
        <v>0.89431099402517999</v>
      </c>
      <c r="L140" s="61">
        <f t="shared" si="1"/>
        <v>0.36059753066338751</v>
      </c>
      <c r="M140" s="61">
        <f t="shared" si="1"/>
        <v>0.35231613515749749</v>
      </c>
      <c r="N140" s="61">
        <f>N129/N$136</f>
        <v>0.38646147054428193</v>
      </c>
      <c r="O140" s="61">
        <f t="shared" ref="O140:P140" si="2">O129/O$136</f>
        <v>0.22806625762516922</v>
      </c>
      <c r="P140" s="61">
        <f t="shared" si="2"/>
        <v>0.65194746876909371</v>
      </c>
    </row>
    <row r="141" spans="7:16" ht="14.5" x14ac:dyDescent="0.3">
      <c r="G141" s="14" t="s">
        <v>116</v>
      </c>
      <c r="H141" s="61">
        <f t="shared" ref="H141:P146" si="3">H130/H$136</f>
        <v>3.3871304770022835E-2</v>
      </c>
      <c r="I141" s="61">
        <f t="shared" si="3"/>
        <v>9.5900612948383188E-2</v>
      </c>
      <c r="J141" s="61">
        <f t="shared" si="3"/>
        <v>0.17424619141886083</v>
      </c>
      <c r="K141" s="61">
        <f t="shared" si="3"/>
        <v>6.6570535588342059E-3</v>
      </c>
      <c r="L141" s="61">
        <f t="shared" si="3"/>
        <v>0.59420964090126782</v>
      </c>
      <c r="M141" s="61">
        <f t="shared" si="3"/>
        <v>0.22737583292799118</v>
      </c>
      <c r="N141" s="61">
        <f t="shared" si="3"/>
        <v>0.27517142103444803</v>
      </c>
      <c r="O141" s="61">
        <f t="shared" si="3"/>
        <v>0.72150917914414903</v>
      </c>
      <c r="P141" s="61">
        <f t="shared" si="3"/>
        <v>0.34621217140375282</v>
      </c>
    </row>
    <row r="142" spans="7:16" ht="14.5" x14ac:dyDescent="0.3">
      <c r="G142" s="14" t="s">
        <v>117</v>
      </c>
      <c r="H142" s="61">
        <f t="shared" si="3"/>
        <v>1.6982339369393425E-3</v>
      </c>
      <c r="I142" s="61">
        <f t="shared" si="3"/>
        <v>5.211026117690103E-3</v>
      </c>
      <c r="J142" s="61">
        <f t="shared" si="3"/>
        <v>1.1773353299658614E-2</v>
      </c>
      <c r="K142" s="61">
        <f t="shared" si="3"/>
        <v>2.1910132220068403E-2</v>
      </c>
      <c r="L142" s="61">
        <f t="shared" si="3"/>
        <v>1.8641833547932796E-2</v>
      </c>
      <c r="M142" s="61">
        <f t="shared" si="3"/>
        <v>2.4636722062607646E-3</v>
      </c>
      <c r="N142" s="61">
        <f t="shared" si="3"/>
        <v>3.1905645585209195E-3</v>
      </c>
      <c r="O142" s="61">
        <f t="shared" si="3"/>
        <v>2.646182034315283E-2</v>
      </c>
      <c r="P142" s="61">
        <f t="shared" si="3"/>
        <v>0</v>
      </c>
    </row>
    <row r="143" spans="7:16" ht="14.5" x14ac:dyDescent="0.3">
      <c r="G143" s="14" t="s">
        <v>118</v>
      </c>
      <c r="H143" s="61">
        <f t="shared" si="3"/>
        <v>4.5931317543685861E-3</v>
      </c>
      <c r="I143" s="61">
        <f t="shared" si="3"/>
        <v>1.3309744383026963E-2</v>
      </c>
      <c r="J143" s="61">
        <f t="shared" si="3"/>
        <v>2.118822069577516E-2</v>
      </c>
      <c r="K143" s="61">
        <f t="shared" si="3"/>
        <v>4.7536158415136177E-2</v>
      </c>
      <c r="L143" s="61">
        <f t="shared" si="3"/>
        <v>5.2332220940575222E-3</v>
      </c>
      <c r="M143" s="61">
        <f t="shared" si="3"/>
        <v>0.19781832661707219</v>
      </c>
      <c r="N143" s="61">
        <f t="shared" si="3"/>
        <v>0.24107357674549038</v>
      </c>
      <c r="O143" s="61">
        <f t="shared" si="3"/>
        <v>4.8702206737590396E-3</v>
      </c>
      <c r="P143" s="61">
        <f t="shared" si="3"/>
        <v>0</v>
      </c>
    </row>
    <row r="144" spans="7:16" ht="14.5" x14ac:dyDescent="0.3">
      <c r="G144" s="14" t="s">
        <v>119</v>
      </c>
      <c r="H144" s="61">
        <f t="shared" si="3"/>
        <v>0.83664211724644222</v>
      </c>
      <c r="I144" s="61">
        <f t="shared" si="3"/>
        <v>0.65883758025000394</v>
      </c>
      <c r="J144" s="61">
        <f t="shared" si="3"/>
        <v>0.41343094425549864</v>
      </c>
      <c r="K144" s="61">
        <f t="shared" si="3"/>
        <v>0</v>
      </c>
      <c r="L144" s="61">
        <f t="shared" si="3"/>
        <v>0</v>
      </c>
      <c r="M144" s="61">
        <f t="shared" si="3"/>
        <v>6.9776228110113622E-2</v>
      </c>
      <c r="N144" s="61">
        <f t="shared" si="3"/>
        <v>9.1680412612085135E-2</v>
      </c>
      <c r="O144" s="61">
        <f t="shared" si="3"/>
        <v>0</v>
      </c>
      <c r="P144" s="61">
        <f t="shared" si="3"/>
        <v>0</v>
      </c>
    </row>
    <row r="145" spans="7:16" ht="14.5" x14ac:dyDescent="0.3">
      <c r="G145" s="14" t="s">
        <v>120</v>
      </c>
      <c r="H145" s="61">
        <f t="shared" si="3"/>
        <v>6.372038524297361E-4</v>
      </c>
      <c r="I145" s="61">
        <f t="shared" si="3"/>
        <v>1.8625899392283936E-3</v>
      </c>
      <c r="J145" s="61">
        <f t="shared" si="3"/>
        <v>2.2457396289563064E-3</v>
      </c>
      <c r="K145" s="61">
        <f t="shared" si="3"/>
        <v>1.1272771696724732E-3</v>
      </c>
      <c r="L145" s="61">
        <f t="shared" si="3"/>
        <v>2.288656166775567E-4</v>
      </c>
      <c r="M145" s="61">
        <f t="shared" si="3"/>
        <v>2.6521729182190718E-4</v>
      </c>
      <c r="N145" s="61">
        <f t="shared" si="3"/>
        <v>2.1900323255333887E-4</v>
      </c>
      <c r="O145" s="61">
        <f t="shared" si="3"/>
        <v>2.6631113505750578E-3</v>
      </c>
      <c r="P145" s="61">
        <f t="shared" si="3"/>
        <v>0</v>
      </c>
    </row>
    <row r="146" spans="7:16" ht="14.5" x14ac:dyDescent="0.3">
      <c r="G146" s="58" t="s">
        <v>121</v>
      </c>
      <c r="H146" s="61">
        <f t="shared" si="3"/>
        <v>1.8752606642936202E-3</v>
      </c>
      <c r="I146" s="61">
        <f t="shared" si="3"/>
        <v>5.1364840591660525E-3</v>
      </c>
      <c r="J146" s="61">
        <f t="shared" si="3"/>
        <v>1.0581451249705595E-2</v>
      </c>
      <c r="K146" s="61">
        <f t="shared" si="3"/>
        <v>2.845838461110882E-2</v>
      </c>
      <c r="L146" s="61">
        <f t="shared" si="3"/>
        <v>2.1088907176676865E-2</v>
      </c>
      <c r="M146" s="61">
        <f t="shared" si="3"/>
        <v>0.14998458768924278</v>
      </c>
      <c r="N146" s="61">
        <f t="shared" si="3"/>
        <v>2.2035512726201866E-3</v>
      </c>
      <c r="O146" s="61">
        <f t="shared" si="3"/>
        <v>1.6429410863194788E-2</v>
      </c>
      <c r="P146" s="61">
        <f t="shared" si="3"/>
        <v>1.8403598271534048E-3</v>
      </c>
    </row>
    <row r="147" spans="7:16" ht="14.5" x14ac:dyDescent="0.3">
      <c r="G147" s="60" t="s">
        <v>122</v>
      </c>
      <c r="H147" s="61">
        <f>SUM(H140:H146)</f>
        <v>1</v>
      </c>
      <c r="I147" s="61">
        <f t="shared" ref="I147:M147" si="4">SUM(I140:I146)</f>
        <v>0.99999999999999989</v>
      </c>
      <c r="J147" s="61">
        <f t="shared" si="4"/>
        <v>1</v>
      </c>
      <c r="K147" s="61">
        <f t="shared" si="4"/>
        <v>1</v>
      </c>
      <c r="L147" s="61">
        <f t="shared" si="4"/>
        <v>1</v>
      </c>
      <c r="M147" s="61">
        <f t="shared" si="4"/>
        <v>1</v>
      </c>
      <c r="N147" s="61">
        <f>SUM(N140:N146)</f>
        <v>0.99999999999999989</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4FFF7B9F-1F2F-434C-8ED7-7599E1B5C6E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苗栗縣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2025-10-30T07:22:28Z</dcterms:created>
  <dcterms:modified xsi:type="dcterms:W3CDTF">2025-10-30T07:22:28Z</dcterms:modified>
</cp:coreProperties>
</file>