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69ED8813-02E9-4EDF-9266-4CF836CE8AFF}" xr6:coauthVersionLast="36" xr6:coauthVersionMax="36" xr10:uidLastSave="{00000000-0000-0000-0000-000000000000}"/>
  <bookViews>
    <workbookView xWindow="0" yWindow="0" windowWidth="15950" windowHeight="5870" xr2:uid="{6C0CA7BF-DCC5-471D-8CD6-C64ABCC189D8}"/>
  </bookViews>
  <sheets>
    <sheet name="連江縣" sheetId="1" r:id="rId1"/>
  </sheets>
  <definedNames>
    <definedName name="_xlnm._FilterDatabase" localSheetId="0" hidden="1">連江縣!$A$4:$X$4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I136" i="1"/>
  <c r="I145" i="1" s="1"/>
  <c r="P135" i="1"/>
  <c r="O135" i="1"/>
  <c r="N135" i="1"/>
  <c r="M135" i="1"/>
  <c r="L135" i="1"/>
  <c r="K135" i="1"/>
  <c r="J135" i="1"/>
  <c r="I135" i="1"/>
  <c r="I146" i="1" s="1"/>
  <c r="H135" i="1"/>
  <c r="H146" i="1" s="1"/>
  <c r="P134" i="1"/>
  <c r="P145" i="1" s="1"/>
  <c r="O134" i="1"/>
  <c r="O145" i="1" s="1"/>
  <c r="N134" i="1"/>
  <c r="M134" i="1"/>
  <c r="L134" i="1"/>
  <c r="K134" i="1"/>
  <c r="K136" i="1" s="1"/>
  <c r="J134" i="1"/>
  <c r="I134" i="1"/>
  <c r="H134" i="1"/>
  <c r="P133" i="1"/>
  <c r="O133" i="1"/>
  <c r="N133" i="1"/>
  <c r="M133" i="1"/>
  <c r="L133" i="1"/>
  <c r="K133" i="1"/>
  <c r="K144" i="1" s="1"/>
  <c r="J133" i="1"/>
  <c r="J144" i="1" s="1"/>
  <c r="I133" i="1"/>
  <c r="I144" i="1" s="1"/>
  <c r="H133" i="1"/>
  <c r="H144" i="1" s="1"/>
  <c r="P132" i="1"/>
  <c r="P143" i="1" s="1"/>
  <c r="O132" i="1"/>
  <c r="O143" i="1" s="1"/>
  <c r="N132" i="1"/>
  <c r="M132" i="1"/>
  <c r="L132" i="1"/>
  <c r="K132" i="1"/>
  <c r="J132" i="1"/>
  <c r="I132" i="1"/>
  <c r="H132" i="1"/>
  <c r="P131" i="1"/>
  <c r="O131" i="1"/>
  <c r="N131" i="1"/>
  <c r="M131" i="1"/>
  <c r="L131" i="1"/>
  <c r="K131" i="1"/>
  <c r="K142" i="1" s="1"/>
  <c r="J131" i="1"/>
  <c r="J142" i="1" s="1"/>
  <c r="I131" i="1"/>
  <c r="I142" i="1" s="1"/>
  <c r="H131" i="1"/>
  <c r="H142" i="1" s="1"/>
  <c r="P130" i="1"/>
  <c r="O130" i="1"/>
  <c r="O136" i="1" s="1"/>
  <c r="N130" i="1"/>
  <c r="M130" i="1"/>
  <c r="L130" i="1"/>
  <c r="K130" i="1"/>
  <c r="J130" i="1"/>
  <c r="I130" i="1"/>
  <c r="H130" i="1"/>
  <c r="P129" i="1"/>
  <c r="P136" i="1" s="1"/>
  <c r="O129" i="1"/>
  <c r="O140" i="1" s="1"/>
  <c r="N129" i="1"/>
  <c r="M129" i="1"/>
  <c r="L129" i="1"/>
  <c r="K129" i="1"/>
  <c r="K140" i="1" s="1"/>
  <c r="J129" i="1"/>
  <c r="J140" i="1" s="1"/>
  <c r="I129" i="1"/>
  <c r="I140" i="1" s="1"/>
  <c r="H129" i="1"/>
  <c r="H136" i="1" s="1"/>
  <c r="M142" i="1" l="1"/>
  <c r="P140" i="1"/>
  <c r="P146" i="1"/>
  <c r="P144" i="1"/>
  <c r="P142" i="1"/>
  <c r="N145" i="1"/>
  <c r="M140" i="1"/>
  <c r="K147" i="1"/>
  <c r="H145" i="1"/>
  <c r="H141" i="1"/>
  <c r="H143" i="1"/>
  <c r="O144" i="1"/>
  <c r="O142" i="1"/>
  <c r="O146" i="1"/>
  <c r="M143" i="1"/>
  <c r="K141" i="1"/>
  <c r="K143" i="1"/>
  <c r="K146" i="1"/>
  <c r="P141" i="1"/>
  <c r="N143" i="1"/>
  <c r="L136" i="1"/>
  <c r="J143" i="1"/>
  <c r="I143" i="1"/>
  <c r="I147" i="1" s="1"/>
  <c r="O141" i="1"/>
  <c r="O147" i="1" s="1"/>
  <c r="I141" i="1"/>
  <c r="M136" i="1"/>
  <c r="J141" i="1"/>
  <c r="J147" i="1" s="1"/>
  <c r="N136" i="1"/>
  <c r="K145" i="1"/>
  <c r="H140" i="1"/>
  <c r="L141" i="1" l="1"/>
  <c r="L146" i="1"/>
  <c r="L144" i="1"/>
  <c r="L143" i="1"/>
  <c r="L145" i="1"/>
  <c r="H147" i="1"/>
  <c r="P147" i="1"/>
  <c r="N144" i="1"/>
  <c r="N142" i="1"/>
  <c r="N141" i="1"/>
  <c r="N146" i="1"/>
  <c r="L142" i="1"/>
  <c r="L140" i="1"/>
  <c r="L147" i="1" s="1"/>
  <c r="M141" i="1"/>
  <c r="M147" i="1" s="1"/>
  <c r="M146" i="1"/>
  <c r="M144" i="1"/>
  <c r="M145" i="1"/>
  <c r="N140" i="1"/>
  <c r="N147" i="1" l="1"/>
</calcChain>
</file>

<file path=xl/sharedStrings.xml><?xml version="1.0" encoding="utf-8"?>
<sst xmlns="http://schemas.openxmlformats.org/spreadsheetml/2006/main" count="282" uniqueCount="124">
  <si>
    <t>連江縣民國112年各污染源行業別排放量分類統計表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</si>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</sst>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681735E1-5F88-4B18-8086-40291EAFCEAB}"/>
    <cellStyle name="一般 2 2" xfId="4" xr:uid="{8B33AF0D-2137-46E2-B4AB-78088A623D16}"/>
    <cellStyle name="一般 2 5" xfId="3" xr:uid="{8249153F-FCA2-41C4-9C03-8CDD79FFB573}"/>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363D8-633F-4415-9286-E5BDDE46766D}">
  <sheetPr codeName="工作表32"/>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17</v>
      </c>
      <c r="H6" s="31">
        <v>1.5867113097948155E-2</v>
      </c>
      <c r="I6" s="30">
        <v>16.089680530008152</v>
      </c>
      <c r="J6" s="32">
        <v>2.7253407677533498E-2</v>
      </c>
      <c r="K6" s="33">
        <v>15.744703244938991</v>
      </c>
      <c r="L6" s="31">
        <v>9.5366608112292833E-2</v>
      </c>
      <c r="M6" s="30">
        <v>31.637999999999998</v>
      </c>
      <c r="N6" s="32">
        <v>0.46342262343876678</v>
      </c>
      <c r="O6" s="33">
        <v>654.00099999999998</v>
      </c>
      <c r="P6" s="31">
        <v>0.51684972538607765</v>
      </c>
      <c r="Q6" s="30">
        <v>0</v>
      </c>
      <c r="R6" s="32">
        <v>0</v>
      </c>
      <c r="S6" s="33">
        <v>0</v>
      </c>
      <c r="T6" s="31">
        <v>0</v>
      </c>
      <c r="U6" s="30">
        <v>9.2164565108094525</v>
      </c>
      <c r="V6" s="32">
        <v>4.2316142295268838E-2</v>
      </c>
      <c r="W6" s="33">
        <v>2E-3</v>
      </c>
      <c r="X6" s="32">
        <v>0.30115946393615417</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0.25548504855897719</v>
      </c>
      <c r="R7" s="32">
        <v>1.1989819369916752E-3</v>
      </c>
      <c r="S7" s="33">
        <v>0.2030000000000001</v>
      </c>
      <c r="T7" s="31">
        <v>1.2628435153185201E-3</v>
      </c>
      <c r="U7" s="30">
        <v>5.4348919054801419E-4</v>
      </c>
      <c r="V7" s="32">
        <v>2.4953588069554482E-6</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0</v>
      </c>
      <c r="H19" s="31">
        <v>0</v>
      </c>
      <c r="I19" s="30">
        <v>0</v>
      </c>
      <c r="J19" s="32">
        <v>0</v>
      </c>
      <c r="K19" s="33">
        <v>0</v>
      </c>
      <c r="L19" s="31">
        <v>0</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0</v>
      </c>
      <c r="R21" s="32">
        <v>0</v>
      </c>
      <c r="S21" s="33">
        <v>0</v>
      </c>
      <c r="T21" s="31">
        <v>0</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0.14400000000000002</v>
      </c>
      <c r="H30" s="31">
        <v>1.3440378153556086E-4</v>
      </c>
      <c r="I30" s="30">
        <v>0.10435200000000001</v>
      </c>
      <c r="J30" s="32">
        <v>1.7675600162861253E-4</v>
      </c>
      <c r="K30" s="33">
        <v>8.2073388645741888E-2</v>
      </c>
      <c r="L30" s="31">
        <v>4.9712341793055489E-4</v>
      </c>
      <c r="M30" s="30">
        <v>8.0000000000000002E-3</v>
      </c>
      <c r="N30" s="32">
        <v>1.1718126896485665E-4</v>
      </c>
      <c r="O30" s="33">
        <v>0.61699999999999999</v>
      </c>
      <c r="P30" s="31">
        <v>4.8760824610850738E-4</v>
      </c>
      <c r="Q30" s="30">
        <v>1.0571289145143764E-3</v>
      </c>
      <c r="R30" s="32">
        <v>4.9610671181087304E-6</v>
      </c>
      <c r="S30" s="33">
        <v>9.9929583780354559E-4</v>
      </c>
      <c r="T30" s="31">
        <v>6.2165234909113041E-6</v>
      </c>
      <c r="U30" s="30">
        <v>1.4E-2</v>
      </c>
      <c r="V30" s="32">
        <v>6.4279150174358367E-5</v>
      </c>
      <c r="W30" s="33">
        <v>0</v>
      </c>
      <c r="X30" s="32">
        <v>0</v>
      </c>
    </row>
    <row r="31" spans="1:24" x14ac:dyDescent="0.3">
      <c r="A31" s="29"/>
      <c r="B31" s="34"/>
      <c r="C31" s="35"/>
      <c r="D31" s="23"/>
      <c r="E31" s="23" t="s">
        <v>17</v>
      </c>
      <c r="F31" s="23" t="s">
        <v>19</v>
      </c>
      <c r="G31" s="30">
        <v>0</v>
      </c>
      <c r="H31" s="31">
        <v>0</v>
      </c>
      <c r="I31" s="30">
        <v>0</v>
      </c>
      <c r="J31" s="32">
        <v>0</v>
      </c>
      <c r="K31" s="33">
        <v>0</v>
      </c>
      <c r="L31" s="31">
        <v>0</v>
      </c>
      <c r="M31" s="30">
        <v>0</v>
      </c>
      <c r="N31" s="32">
        <v>0</v>
      </c>
      <c r="O31" s="33">
        <v>0</v>
      </c>
      <c r="P31" s="31">
        <v>0</v>
      </c>
      <c r="Q31" s="30">
        <v>2.6603520829344219E-3</v>
      </c>
      <c r="R31" s="32">
        <v>1.248493448625517E-5</v>
      </c>
      <c r="S31" s="33">
        <v>2.0007041621964549E-3</v>
      </c>
      <c r="T31" s="31">
        <v>1.2446188558130861E-5</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v>
      </c>
      <c r="R44" s="32">
        <v>0</v>
      </c>
      <c r="S44" s="33">
        <v>0</v>
      </c>
      <c r="T44" s="31">
        <v>0</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v>
      </c>
      <c r="R56" s="32">
        <v>0</v>
      </c>
      <c r="S56" s="33">
        <v>0</v>
      </c>
      <c r="T56" s="31">
        <v>0</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0</v>
      </c>
      <c r="R59" s="32">
        <v>0</v>
      </c>
      <c r="S59" s="33">
        <v>0</v>
      </c>
      <c r="T59" s="31">
        <v>0</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6.9282427266988286E-2</v>
      </c>
      <c r="R60" s="32">
        <v>3.2513988318530755E-4</v>
      </c>
      <c r="S60" s="33">
        <v>6.9282427266988286E-2</v>
      </c>
      <c r="T60" s="31">
        <v>4.3099933004750316E-4</v>
      </c>
      <c r="U60" s="30">
        <v>0</v>
      </c>
      <c r="V60" s="32">
        <v>0</v>
      </c>
      <c r="W60" s="33">
        <v>0</v>
      </c>
      <c r="X60" s="32">
        <v>0</v>
      </c>
    </row>
    <row r="61" spans="1:24" x14ac:dyDescent="0.3">
      <c r="A61" s="29"/>
      <c r="B61" s="34"/>
      <c r="C61" s="22"/>
      <c r="D61" s="23" t="s">
        <v>48</v>
      </c>
      <c r="E61" s="23"/>
      <c r="F61" s="23"/>
      <c r="G61" s="30">
        <v>0</v>
      </c>
      <c r="H61" s="31">
        <v>0</v>
      </c>
      <c r="I61" s="30">
        <v>0</v>
      </c>
      <c r="J61" s="32">
        <v>0</v>
      </c>
      <c r="K61" s="33">
        <v>0</v>
      </c>
      <c r="L61" s="31">
        <v>0</v>
      </c>
      <c r="M61" s="30">
        <v>0</v>
      </c>
      <c r="N61" s="32">
        <v>0</v>
      </c>
      <c r="O61" s="33">
        <v>0</v>
      </c>
      <c r="P61" s="31">
        <v>0</v>
      </c>
      <c r="Q61" s="30">
        <v>0</v>
      </c>
      <c r="R61" s="32">
        <v>0</v>
      </c>
      <c r="S61" s="33">
        <v>0</v>
      </c>
      <c r="T61" s="31">
        <v>0</v>
      </c>
      <c r="U61" s="30">
        <v>0</v>
      </c>
      <c r="V61" s="32">
        <v>0</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53.157266996741924</v>
      </c>
      <c r="R63" s="32">
        <v>0.24946509906713596</v>
      </c>
      <c r="S63" s="33">
        <v>53.157266996741924</v>
      </c>
      <c r="T63" s="31">
        <v>0.33068625575808225</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3.2282928541203297</v>
      </c>
      <c r="R64" s="32">
        <v>1.5150259638446345E-2</v>
      </c>
      <c r="S64" s="33">
        <v>3.2282928541203297</v>
      </c>
      <c r="T64" s="31">
        <v>2.008289998214273E-2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0.97628761806013997</v>
      </c>
      <c r="R65" s="32">
        <v>4.5816818869246698E-3</v>
      </c>
      <c r="S65" s="33">
        <v>0.97628761806013997</v>
      </c>
      <c r="T65" s="31">
        <v>6.073391564300549E-3</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v>
      </c>
      <c r="R66" s="32">
        <v>0</v>
      </c>
      <c r="S66" s="33">
        <v>0</v>
      </c>
      <c r="T66" s="31">
        <v>0</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10.533109040086043</v>
      </c>
      <c r="H68" s="31">
        <v>9.8311783771803142E-3</v>
      </c>
      <c r="I68" s="30">
        <v>10.111784678482598</v>
      </c>
      <c r="J68" s="32">
        <v>1.7127785084119603E-2</v>
      </c>
      <c r="K68" s="33">
        <v>6.9477313235682319</v>
      </c>
      <c r="L68" s="31">
        <v>4.2082823670697933E-2</v>
      </c>
      <c r="M68" s="30">
        <v>0</v>
      </c>
      <c r="N68" s="32">
        <v>0</v>
      </c>
      <c r="O68" s="33">
        <v>0</v>
      </c>
      <c r="P68" s="31">
        <v>0</v>
      </c>
      <c r="Q68" s="30">
        <v>39.459386325776691</v>
      </c>
      <c r="R68" s="32">
        <v>0.18518144884107016</v>
      </c>
      <c r="S68" s="33">
        <v>17.362129983341749</v>
      </c>
      <c r="T68" s="31">
        <v>0.10800814414571608</v>
      </c>
      <c r="U68" s="30">
        <v>0</v>
      </c>
      <c r="V68" s="32">
        <v>0</v>
      </c>
      <c r="W68" s="33">
        <v>0</v>
      </c>
      <c r="X68" s="32">
        <v>0</v>
      </c>
    </row>
    <row r="69" spans="1:24" x14ac:dyDescent="0.3">
      <c r="A69" s="29"/>
      <c r="B69" s="34"/>
      <c r="C69" s="22"/>
      <c r="D69" s="23" t="s">
        <v>56</v>
      </c>
      <c r="E69" s="23"/>
      <c r="F69" s="23"/>
      <c r="G69" s="30">
        <v>0</v>
      </c>
      <c r="H69" s="31">
        <v>0</v>
      </c>
      <c r="I69" s="30">
        <v>0</v>
      </c>
      <c r="J69" s="32">
        <v>0</v>
      </c>
      <c r="K69" s="33">
        <v>0</v>
      </c>
      <c r="L69" s="31">
        <v>0</v>
      </c>
      <c r="M69" s="30">
        <v>0</v>
      </c>
      <c r="N69" s="32">
        <v>0</v>
      </c>
      <c r="O69" s="33">
        <v>0</v>
      </c>
      <c r="P69" s="31">
        <v>0</v>
      </c>
      <c r="Q69" s="30">
        <v>0</v>
      </c>
      <c r="R69" s="32">
        <v>0</v>
      </c>
      <c r="S69" s="33">
        <v>0</v>
      </c>
      <c r="T69" s="31">
        <v>0</v>
      </c>
      <c r="U69" s="30">
        <v>0</v>
      </c>
      <c r="V69" s="32">
        <v>0</v>
      </c>
      <c r="W69" s="33">
        <v>0</v>
      </c>
      <c r="X69" s="32">
        <v>0</v>
      </c>
    </row>
    <row r="70" spans="1:24" x14ac:dyDescent="0.3">
      <c r="A70" s="29"/>
      <c r="B70" s="34"/>
      <c r="C70" s="22"/>
      <c r="D70" s="23" t="s">
        <v>48</v>
      </c>
      <c r="E70" s="23"/>
      <c r="F70" s="23"/>
      <c r="G70" s="30">
        <v>7.2993329052008143E-2</v>
      </c>
      <c r="H70" s="31">
        <v>6.8129023968468118E-5</v>
      </c>
      <c r="I70" s="30">
        <v>4.8788470322040478E-2</v>
      </c>
      <c r="J70" s="32">
        <v>8.2640054236623149E-5</v>
      </c>
      <c r="K70" s="33">
        <v>2.6734134279898771E-2</v>
      </c>
      <c r="L70" s="31">
        <v>1.6193024837810459E-4</v>
      </c>
      <c r="M70" s="30">
        <v>0.39771472498334093</v>
      </c>
      <c r="N70" s="32">
        <v>5.8255895199446081E-3</v>
      </c>
      <c r="O70" s="33">
        <v>0.77600015848853598</v>
      </c>
      <c r="P70" s="31">
        <v>6.1326430512239672E-4</v>
      </c>
      <c r="Q70" s="30">
        <v>3.9616944785813193E-2</v>
      </c>
      <c r="R70" s="32">
        <v>1.859208648995421E-4</v>
      </c>
      <c r="S70" s="33">
        <v>3.3574025880788116E-2</v>
      </c>
      <c r="T70" s="31">
        <v>2.0886079244674592E-4</v>
      </c>
      <c r="U70" s="30">
        <v>0.27918401035544743</v>
      </c>
      <c r="V70" s="32">
        <v>1.2818364948512448E-3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638.63644423094865</v>
      </c>
      <c r="H72" s="31">
        <v>0.59607745229905418</v>
      </c>
      <c r="I72" s="30">
        <v>354.79802457274928</v>
      </c>
      <c r="J72" s="32">
        <v>0.60097247977239887</v>
      </c>
      <c r="K72" s="33">
        <v>35.479802457274936</v>
      </c>
      <c r="L72" s="31">
        <v>0.21490328297753916</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2.7791756565173156</v>
      </c>
      <c r="R73" s="32">
        <v>1.3042569147141414E-2</v>
      </c>
      <c r="S73" s="33">
        <v>2.3428450784440971</v>
      </c>
      <c r="T73" s="31">
        <v>1.4574614358172592E-2</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18.311112136896138</v>
      </c>
      <c r="R74" s="32">
        <v>8.5933375836274806E-2</v>
      </c>
      <c r="S74" s="33">
        <v>18.311112136896138</v>
      </c>
      <c r="T74" s="31">
        <v>0.11391167103620457</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3.3622666333286308</v>
      </c>
      <c r="R75" s="32">
        <v>1.5778993657158142E-2</v>
      </c>
      <c r="S75" s="33">
        <v>3.3622666333286308</v>
      </c>
      <c r="T75" s="31">
        <v>2.0916338003304887E-2</v>
      </c>
      <c r="U75" s="30">
        <v>0</v>
      </c>
      <c r="V75" s="32">
        <v>0</v>
      </c>
      <c r="W75" s="33">
        <v>0</v>
      </c>
      <c r="X75" s="32">
        <v>0</v>
      </c>
    </row>
    <row r="76" spans="1:24" x14ac:dyDescent="0.3">
      <c r="A76" s="29"/>
      <c r="B76" s="34"/>
      <c r="C76" s="22"/>
      <c r="D76" s="23" t="s">
        <v>62</v>
      </c>
      <c r="E76" s="23"/>
      <c r="F76" s="23"/>
      <c r="G76" s="30">
        <v>42.169147733014036</v>
      </c>
      <c r="H76" s="31">
        <v>3.9358978607283393E-2</v>
      </c>
      <c r="I76" s="30">
        <v>8.0943875049238621</v>
      </c>
      <c r="J76" s="32">
        <v>1.3710629130279657E-2</v>
      </c>
      <c r="K76" s="33">
        <v>1.9583196204519453</v>
      </c>
      <c r="L76" s="31">
        <v>1.1861658927251401E-2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0.55591812603256885</v>
      </c>
      <c r="H79" s="31">
        <v>5.1887151640930384E-4</v>
      </c>
      <c r="I79" s="30">
        <v>0.28769587180052392</v>
      </c>
      <c r="J79" s="32">
        <v>4.8731190570874057E-4</v>
      </c>
      <c r="K79" s="33">
        <v>0.10599066052158601</v>
      </c>
      <c r="L79" s="31">
        <v>6.4199176245346426E-4</v>
      </c>
      <c r="M79" s="30">
        <v>0</v>
      </c>
      <c r="N79" s="32">
        <v>0</v>
      </c>
      <c r="O79" s="33">
        <v>0</v>
      </c>
      <c r="P79" s="31">
        <v>0</v>
      </c>
      <c r="Q79" s="30">
        <v>2.832120555549419E-3</v>
      </c>
      <c r="R79" s="32">
        <v>1.3291037611160694E-5</v>
      </c>
      <c r="S79" s="33">
        <v>2.832120555549419E-3</v>
      </c>
      <c r="T79" s="31">
        <v>1.7618350138797374E-5</v>
      </c>
      <c r="U79" s="30">
        <v>0</v>
      </c>
      <c r="V79" s="32">
        <v>0</v>
      </c>
      <c r="W79" s="33">
        <v>0</v>
      </c>
      <c r="X79" s="32">
        <v>0</v>
      </c>
    </row>
    <row r="80" spans="1:24" x14ac:dyDescent="0.3">
      <c r="A80" s="29"/>
      <c r="B80" s="34"/>
      <c r="C80" s="22"/>
      <c r="D80" s="23" t="s">
        <v>66</v>
      </c>
      <c r="E80" s="23"/>
      <c r="F80" s="23"/>
      <c r="G80" s="30">
        <v>321.99270785870004</v>
      </c>
      <c r="H80" s="31">
        <v>0.30053498307697485</v>
      </c>
      <c r="I80" s="30">
        <v>160.9963539291</v>
      </c>
      <c r="J80" s="32">
        <v>0.27270269661619012</v>
      </c>
      <c r="K80" s="33">
        <v>71.476312899900009</v>
      </c>
      <c r="L80" s="31">
        <v>0.4329362970894659</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7.3974307905154385E-2</v>
      </c>
      <c r="H81" s="31">
        <v>6.9044629992560288E-5</v>
      </c>
      <c r="I81" s="30">
        <v>7.1015335588948222E-2</v>
      </c>
      <c r="J81" s="32">
        <v>1.2028889501894161E-4</v>
      </c>
      <c r="K81" s="33">
        <v>6.6576877114638944E-2</v>
      </c>
      <c r="L81" s="31">
        <v>4.0326012185545337E-4</v>
      </c>
      <c r="M81" s="30">
        <v>0.3443327903680401</v>
      </c>
      <c r="N81" s="32">
        <v>5.0436691651921132E-3</v>
      </c>
      <c r="O81" s="33">
        <v>1.3738085753814386</v>
      </c>
      <c r="P81" s="31">
        <v>1.0857056562894173E-3</v>
      </c>
      <c r="Q81" s="30">
        <v>0.10567758272164912</v>
      </c>
      <c r="R81" s="32">
        <v>4.9594100924051391E-4</v>
      </c>
      <c r="S81" s="33">
        <v>8.4542066177319297E-2</v>
      </c>
      <c r="T81" s="31">
        <v>5.2592807903279219E-4</v>
      </c>
      <c r="U81" s="30">
        <v>0.79258187041236838</v>
      </c>
      <c r="V81" s="32">
        <v>3.6390349338364623E-3</v>
      </c>
      <c r="W81" s="33">
        <v>0</v>
      </c>
      <c r="X81" s="32">
        <v>0</v>
      </c>
    </row>
    <row r="82" spans="1:24" x14ac:dyDescent="0.3">
      <c r="A82" s="29"/>
      <c r="B82" s="34"/>
      <c r="C82" s="22">
        <v>5</v>
      </c>
      <c r="D82" s="23" t="s">
        <v>68</v>
      </c>
      <c r="E82" s="23"/>
      <c r="F82" s="23"/>
      <c r="G82" s="30">
        <v>0</v>
      </c>
      <c r="H82" s="31">
        <v>0</v>
      </c>
      <c r="I82" s="30">
        <v>0</v>
      </c>
      <c r="J82" s="32">
        <v>0</v>
      </c>
      <c r="K82" s="33">
        <v>0</v>
      </c>
      <c r="L82" s="31">
        <v>0</v>
      </c>
      <c r="M82" s="30">
        <v>0</v>
      </c>
      <c r="N82" s="32">
        <v>0</v>
      </c>
      <c r="O82" s="33">
        <v>0</v>
      </c>
      <c r="P82" s="31">
        <v>0</v>
      </c>
      <c r="Q82" s="30">
        <v>0</v>
      </c>
      <c r="R82" s="32">
        <v>0</v>
      </c>
      <c r="S82" s="33">
        <v>0</v>
      </c>
      <c r="T82" s="31">
        <v>0</v>
      </c>
      <c r="U82" s="30">
        <v>0</v>
      </c>
      <c r="V82" s="32">
        <v>0</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v>
      </c>
      <c r="H86" s="31">
        <v>0</v>
      </c>
      <c r="I86" s="30">
        <v>0</v>
      </c>
      <c r="J86" s="32">
        <v>0</v>
      </c>
      <c r="K86" s="33">
        <v>0</v>
      </c>
      <c r="L86" s="31">
        <v>0</v>
      </c>
      <c r="M86" s="30">
        <v>0</v>
      </c>
      <c r="N86" s="32">
        <v>0</v>
      </c>
      <c r="O86" s="33">
        <v>0</v>
      </c>
      <c r="P86" s="31">
        <v>0</v>
      </c>
      <c r="Q86" s="30">
        <v>0</v>
      </c>
      <c r="R86" s="32">
        <v>0</v>
      </c>
      <c r="S86" s="33">
        <v>0</v>
      </c>
      <c r="T86" s="31">
        <v>0</v>
      </c>
      <c r="U86" s="30">
        <v>0</v>
      </c>
      <c r="V86" s="32">
        <v>0</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28.358263171813164</v>
      </c>
      <c r="R87" s="32">
        <v>0.13308428614213524</v>
      </c>
      <c r="S87" s="33">
        <v>0.1801610177015705</v>
      </c>
      <c r="T87" s="31">
        <v>1.1207643986089328E-3</v>
      </c>
      <c r="U87" s="30">
        <v>0</v>
      </c>
      <c r="V87" s="32">
        <v>0</v>
      </c>
      <c r="W87" s="33">
        <v>0</v>
      </c>
      <c r="X87" s="32">
        <v>0</v>
      </c>
    </row>
    <row r="88" spans="1:24" x14ac:dyDescent="0.3">
      <c r="A88" s="29"/>
      <c r="B88" s="21"/>
      <c r="C88" s="22">
        <v>8</v>
      </c>
      <c r="D88" s="23" t="s">
        <v>48</v>
      </c>
      <c r="E88" s="23"/>
      <c r="F88" s="23"/>
      <c r="G88" s="30">
        <v>0.56641199284692378</v>
      </c>
      <c r="H88" s="31">
        <v>5.2866606767860828E-4</v>
      </c>
      <c r="I88" s="30">
        <v>0.50099140767310402</v>
      </c>
      <c r="J88" s="32">
        <v>8.486012541263037E-4</v>
      </c>
      <c r="K88" s="33">
        <v>0.44180135442060059</v>
      </c>
      <c r="L88" s="31">
        <v>2.676017196072143E-3</v>
      </c>
      <c r="M88" s="30">
        <v>4.8136996559228649E-3</v>
      </c>
      <c r="N88" s="32">
        <v>7.0509429262091895E-5</v>
      </c>
      <c r="O88" s="33">
        <v>0.11103600539662076</v>
      </c>
      <c r="P88" s="31">
        <v>8.7750521631022697E-5</v>
      </c>
      <c r="Q88" s="30">
        <v>0</v>
      </c>
      <c r="R88" s="32">
        <v>0</v>
      </c>
      <c r="S88" s="33">
        <v>0</v>
      </c>
      <c r="T88" s="31">
        <v>0</v>
      </c>
      <c r="U88" s="30">
        <v>4.9099736490413228</v>
      </c>
      <c r="V88" s="32">
        <v>2.2543495252776397E-2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0.27485700000000002</v>
      </c>
      <c r="H91" s="31">
        <v>2.5654041792721978E-4</v>
      </c>
      <c r="I91" s="30">
        <v>0.21149200000000001</v>
      </c>
      <c r="J91" s="32">
        <v>3.5823444012993057E-4</v>
      </c>
      <c r="K91" s="33">
        <v>0.11304599999999999</v>
      </c>
      <c r="L91" s="31">
        <v>6.8472637514636306E-4</v>
      </c>
      <c r="M91" s="30">
        <v>7.6740000000000003E-3</v>
      </c>
      <c r="N91" s="32">
        <v>1.1240613225453875E-4</v>
      </c>
      <c r="O91" s="33">
        <v>3.1378900000000001</v>
      </c>
      <c r="P91" s="31">
        <v>2.4798396100185159E-3</v>
      </c>
      <c r="Q91" s="30">
        <v>7.8552330000000001</v>
      </c>
      <c r="R91" s="32">
        <v>3.6864319579494979E-2</v>
      </c>
      <c r="S91" s="33">
        <v>7.0642110000000002</v>
      </c>
      <c r="T91" s="31">
        <v>4.3945778582225391E-2</v>
      </c>
      <c r="U91" s="30">
        <v>25.484383999999999</v>
      </c>
      <c r="V91" s="32">
        <v>0.11700818187407254</v>
      </c>
      <c r="W91" s="33">
        <v>2.251E-3</v>
      </c>
      <c r="X91" s="32">
        <v>0.33895497666014152</v>
      </c>
    </row>
    <row r="92" spans="1:24" x14ac:dyDescent="0.3">
      <c r="A92" s="29"/>
      <c r="B92" s="21"/>
      <c r="C92" s="22"/>
      <c r="D92" s="23" t="s">
        <v>78</v>
      </c>
      <c r="E92" s="23"/>
      <c r="F92" s="23"/>
      <c r="G92" s="30">
        <v>1.0135E-2</v>
      </c>
      <c r="H92" s="31">
        <v>9.4595994851590903E-6</v>
      </c>
      <c r="I92" s="30">
        <v>7.7749999999999998E-3</v>
      </c>
      <c r="J92" s="32">
        <v>1.316963654422016E-5</v>
      </c>
      <c r="K92" s="33">
        <v>4.1089999999999998E-3</v>
      </c>
      <c r="L92" s="31">
        <v>2.4888458463602476E-5</v>
      </c>
      <c r="M92" s="30">
        <v>2.9599999999999998E-4</v>
      </c>
      <c r="N92" s="32">
        <v>4.335706951699696E-6</v>
      </c>
      <c r="O92" s="33">
        <v>4.9756000000000002E-2</v>
      </c>
      <c r="P92" s="31">
        <v>3.9321614089748614E-5</v>
      </c>
      <c r="Q92" s="30">
        <v>0.27231300000000003</v>
      </c>
      <c r="R92" s="32">
        <v>1.2779548942279647E-3</v>
      </c>
      <c r="S92" s="33">
        <v>0.244891</v>
      </c>
      <c r="T92" s="31">
        <v>1.5234434054673279E-3</v>
      </c>
      <c r="U92" s="30">
        <v>0.816523</v>
      </c>
      <c r="V92" s="32">
        <v>3.7489574669869728E-3</v>
      </c>
      <c r="W92" s="33">
        <v>8.7000000000000001E-5</v>
      </c>
      <c r="X92" s="32">
        <v>1.3100436681222707E-2</v>
      </c>
    </row>
    <row r="93" spans="1:24" x14ac:dyDescent="0.3">
      <c r="A93" s="29"/>
      <c r="B93" s="21"/>
      <c r="C93" s="22"/>
      <c r="D93" s="23" t="s">
        <v>79</v>
      </c>
      <c r="E93" s="23"/>
      <c r="F93" s="23"/>
      <c r="G93" s="30">
        <v>8.2840000000000014E-3</v>
      </c>
      <c r="H93" s="31">
        <v>7.7319508766707365E-6</v>
      </c>
      <c r="I93" s="30">
        <v>6.4819999999999999E-3</v>
      </c>
      <c r="J93" s="32">
        <v>1.0979496344647597E-5</v>
      </c>
      <c r="K93" s="33">
        <v>3.5019999999999999E-3</v>
      </c>
      <c r="L93" s="31">
        <v>2.121182320261277E-5</v>
      </c>
      <c r="M93" s="30">
        <v>1.4300000000000001E-4</v>
      </c>
      <c r="N93" s="32">
        <v>2.0946151827468129E-6</v>
      </c>
      <c r="O93" s="33">
        <v>3.2079999999999999E-3</v>
      </c>
      <c r="P93" s="31">
        <v>2.5352467642076041E-6</v>
      </c>
      <c r="Q93" s="30">
        <v>0.119437</v>
      </c>
      <c r="R93" s="32">
        <v>5.6051344850192755E-4</v>
      </c>
      <c r="S93" s="33">
        <v>0.10741100000000001</v>
      </c>
      <c r="T93" s="31">
        <v>6.6819352129988919E-4</v>
      </c>
      <c r="U93" s="30">
        <v>0.31020700000000001</v>
      </c>
      <c r="V93" s="32">
        <v>1.4242744527240847E-3</v>
      </c>
      <c r="W93" s="33">
        <v>4.1999999999999998E-5</v>
      </c>
      <c r="X93" s="32">
        <v>6.3243487426592375E-3</v>
      </c>
    </row>
    <row r="94" spans="1:24" x14ac:dyDescent="0.3">
      <c r="A94" s="29"/>
      <c r="B94" s="21"/>
      <c r="C94" s="22"/>
      <c r="D94" s="23" t="s">
        <v>80</v>
      </c>
      <c r="E94" s="23"/>
      <c r="F94" s="23"/>
      <c r="G94" s="30">
        <v>4.1391999999999998E-2</v>
      </c>
      <c r="H94" s="31">
        <v>3.8633620314721763E-5</v>
      </c>
      <c r="I94" s="30">
        <v>3.1505999999999999E-2</v>
      </c>
      <c r="J94" s="32">
        <v>5.3366246811858566E-5</v>
      </c>
      <c r="K94" s="33">
        <v>1.7116999999999997E-2</v>
      </c>
      <c r="L94" s="31">
        <v>1.0367869153601449E-4</v>
      </c>
      <c r="M94" s="30">
        <v>1.008E-3</v>
      </c>
      <c r="N94" s="32">
        <v>1.4764839889571938E-5</v>
      </c>
      <c r="O94" s="33">
        <v>0.75476699999999997</v>
      </c>
      <c r="P94" s="31">
        <v>5.9648397583562365E-4</v>
      </c>
      <c r="Q94" s="30">
        <v>1.73733</v>
      </c>
      <c r="R94" s="32">
        <v>8.1532257967451786E-3</v>
      </c>
      <c r="S94" s="33">
        <v>1.562381</v>
      </c>
      <c r="T94" s="31">
        <v>9.7194222379648476E-3</v>
      </c>
      <c r="U94" s="30">
        <v>8.9136369999999996</v>
      </c>
      <c r="V94" s="32">
        <v>4.0925786523051226E-2</v>
      </c>
      <c r="W94" s="33">
        <v>2.9600000000000004E-4</v>
      </c>
      <c r="X94" s="32">
        <v>4.4571600662550823E-2</v>
      </c>
    </row>
    <row r="95" spans="1:24" x14ac:dyDescent="0.3">
      <c r="A95" s="29"/>
      <c r="B95" s="21"/>
      <c r="C95" s="22"/>
      <c r="D95" s="23" t="s">
        <v>81</v>
      </c>
      <c r="E95" s="23"/>
      <c r="F95" s="23"/>
      <c r="G95" s="30">
        <v>4.7280000000000004E-3</v>
      </c>
      <c r="H95" s="31">
        <v>4.4129241604175814E-6</v>
      </c>
      <c r="I95" s="30">
        <v>3.63E-3</v>
      </c>
      <c r="J95" s="32">
        <v>6.148653460516936E-6</v>
      </c>
      <c r="K95" s="33">
        <v>1.9239999999999999E-3</v>
      </c>
      <c r="L95" s="31">
        <v>1.1653782935987142E-5</v>
      </c>
      <c r="M95" s="30">
        <v>1.3300000000000001E-4</v>
      </c>
      <c r="N95" s="32">
        <v>1.9481385965407419E-6</v>
      </c>
      <c r="O95" s="33">
        <v>1.2222E-2</v>
      </c>
      <c r="P95" s="31">
        <v>9.6589108329630107E-6</v>
      </c>
      <c r="Q95" s="30">
        <v>0.102502</v>
      </c>
      <c r="R95" s="32">
        <v>4.8103811631525049E-4</v>
      </c>
      <c r="S95" s="33">
        <v>9.2179999999999998E-2</v>
      </c>
      <c r="T95" s="31">
        <v>5.7344293222690219E-4</v>
      </c>
      <c r="U95" s="30">
        <v>0.302205</v>
      </c>
      <c r="V95" s="32">
        <v>1.3875343270315693E-3</v>
      </c>
      <c r="W95" s="33">
        <v>3.8999999999999999E-5</v>
      </c>
      <c r="X95" s="32">
        <v>5.8726095467550067E-3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9.7542000000000004E-2</v>
      </c>
      <c r="H97" s="31">
        <v>9.1041761517650518E-5</v>
      </c>
      <c r="I97" s="30">
        <v>7.7844999999999998E-2</v>
      </c>
      <c r="J97" s="32">
        <v>1.3185728061541072E-4</v>
      </c>
      <c r="K97" s="33">
        <v>4.5912000000000001E-2</v>
      </c>
      <c r="L97" s="31">
        <v>2.7809172669284913E-4</v>
      </c>
      <c r="M97" s="30">
        <v>2.392E-3</v>
      </c>
      <c r="N97" s="32">
        <v>3.503719942049214E-5</v>
      </c>
      <c r="O97" s="33">
        <v>0.55037200000000008</v>
      </c>
      <c r="P97" s="31">
        <v>4.3495287783992131E-4</v>
      </c>
      <c r="Q97" s="30">
        <v>9.5385999999999999E-2</v>
      </c>
      <c r="R97" s="32">
        <v>4.4764299001820928E-4</v>
      </c>
      <c r="S97" s="33">
        <v>9.5385999999999999E-2</v>
      </c>
      <c r="T97" s="31">
        <v>5.9338715050331187E-4</v>
      </c>
      <c r="U97" s="30">
        <v>0.52937199999999995</v>
      </c>
      <c r="V97" s="32">
        <v>2.4305415918643167E-3</v>
      </c>
      <c r="W97" s="33">
        <v>0</v>
      </c>
      <c r="X97" s="32">
        <v>0</v>
      </c>
    </row>
    <row r="98" spans="1:24" x14ac:dyDescent="0.3">
      <c r="A98" s="29"/>
      <c r="B98" s="21"/>
      <c r="C98" s="22"/>
      <c r="D98" s="23" t="s">
        <v>84</v>
      </c>
      <c r="E98" s="23"/>
      <c r="F98" s="23"/>
      <c r="G98" s="30">
        <v>1.05975</v>
      </c>
      <c r="H98" s="31">
        <v>9.8912782973826791E-4</v>
      </c>
      <c r="I98" s="30">
        <v>1.0197129999999999</v>
      </c>
      <c r="J98" s="32">
        <v>1.7272346738799189E-3</v>
      </c>
      <c r="K98" s="33">
        <v>0.88957600000000003</v>
      </c>
      <c r="L98" s="31">
        <v>5.3882149735258308E-3</v>
      </c>
      <c r="M98" s="30">
        <v>3.7780000000000001E-3</v>
      </c>
      <c r="N98" s="32">
        <v>5.5338854268653556E-5</v>
      </c>
      <c r="O98" s="33">
        <v>3.8500760000000001</v>
      </c>
      <c r="P98" s="31">
        <v>3.0426722945615199E-3</v>
      </c>
      <c r="Q98" s="30">
        <v>0.37848499999999996</v>
      </c>
      <c r="R98" s="32">
        <v>1.7762161855727457E-3</v>
      </c>
      <c r="S98" s="33">
        <v>0.37848499999999996</v>
      </c>
      <c r="T98" s="31">
        <v>2.3545188566272404E-3</v>
      </c>
      <c r="U98" s="30">
        <v>3.70669</v>
      </c>
      <c r="V98" s="32">
        <v>1.7018777368556601E-2</v>
      </c>
      <c r="W98" s="33">
        <v>0</v>
      </c>
      <c r="X98" s="32">
        <v>0</v>
      </c>
    </row>
    <row r="99" spans="1:24" x14ac:dyDescent="0.3">
      <c r="A99" s="29"/>
      <c r="B99" s="21"/>
      <c r="C99" s="22"/>
      <c r="D99" s="23" t="s">
        <v>85</v>
      </c>
      <c r="E99" s="23"/>
      <c r="F99" s="23"/>
      <c r="G99" s="30">
        <v>1.6351999999999998E-2</v>
      </c>
      <c r="H99" s="31">
        <v>1.5262296081038129E-5</v>
      </c>
      <c r="I99" s="30">
        <v>1.3580999999999999E-2</v>
      </c>
      <c r="J99" s="32">
        <v>2.3004094393190223E-5</v>
      </c>
      <c r="K99" s="33">
        <v>8.9739999999999993E-3</v>
      </c>
      <c r="L99" s="31">
        <v>5.4356054089162476E-5</v>
      </c>
      <c r="M99" s="30">
        <v>1.0280000000000001E-3</v>
      </c>
      <c r="N99" s="32">
        <v>1.505779306198408E-5</v>
      </c>
      <c r="O99" s="33">
        <v>0.59710399999999997</v>
      </c>
      <c r="P99" s="31">
        <v>4.7188465832151405E-4</v>
      </c>
      <c r="Q99" s="30">
        <v>9.1190000000000004E-3</v>
      </c>
      <c r="R99" s="32">
        <v>4.2795131633321979E-5</v>
      </c>
      <c r="S99" s="33">
        <v>9.1190000000000004E-3</v>
      </c>
      <c r="T99" s="31">
        <v>5.6728423725071824E-5</v>
      </c>
      <c r="U99" s="30">
        <v>4.9772999999999998E-2</v>
      </c>
      <c r="V99" s="32">
        <v>2.2852615297345278E-4</v>
      </c>
      <c r="W99" s="33">
        <v>0</v>
      </c>
      <c r="X99" s="32">
        <v>0</v>
      </c>
    </row>
    <row r="100" spans="1:24" x14ac:dyDescent="0.3">
      <c r="A100" s="29"/>
      <c r="B100" s="21"/>
      <c r="C100" s="22"/>
      <c r="D100" s="23" t="s">
        <v>86</v>
      </c>
      <c r="E100" s="23"/>
      <c r="F100" s="23"/>
      <c r="G100" s="30">
        <v>0</v>
      </c>
      <c r="H100" s="31">
        <v>0</v>
      </c>
      <c r="I100" s="30">
        <v>0</v>
      </c>
      <c r="J100" s="32">
        <v>0</v>
      </c>
      <c r="K100" s="33">
        <v>0</v>
      </c>
      <c r="L100" s="31">
        <v>0</v>
      </c>
      <c r="M100" s="30">
        <v>0</v>
      </c>
      <c r="N100" s="32">
        <v>0</v>
      </c>
      <c r="O100" s="33">
        <v>0</v>
      </c>
      <c r="P100" s="31">
        <v>0</v>
      </c>
      <c r="Q100" s="30">
        <v>0</v>
      </c>
      <c r="R100" s="32">
        <v>0</v>
      </c>
      <c r="S100" s="33">
        <v>0</v>
      </c>
      <c r="T100" s="31">
        <v>0</v>
      </c>
      <c r="U100" s="30">
        <v>0</v>
      </c>
      <c r="V100" s="32">
        <v>0</v>
      </c>
      <c r="W100" s="33">
        <v>0</v>
      </c>
      <c r="X100" s="32">
        <v>0</v>
      </c>
    </row>
    <row r="101" spans="1:24" x14ac:dyDescent="0.3">
      <c r="A101" s="29"/>
      <c r="B101" s="21"/>
      <c r="C101" s="22"/>
      <c r="D101" s="23" t="s">
        <v>87</v>
      </c>
      <c r="E101" s="23"/>
      <c r="F101" s="23"/>
      <c r="G101" s="30">
        <v>0.32373299999999999</v>
      </c>
      <c r="H101" s="31">
        <v>3.021593014434147E-4</v>
      </c>
      <c r="I101" s="30">
        <v>0.28504499999999999</v>
      </c>
      <c r="J101" s="32">
        <v>4.8282174260414601E-4</v>
      </c>
      <c r="K101" s="33">
        <v>0.213088</v>
      </c>
      <c r="L101" s="31">
        <v>1.2906867454592662E-3</v>
      </c>
      <c r="M101" s="30">
        <v>9.5750000000000002E-3</v>
      </c>
      <c r="N101" s="32">
        <v>1.4025133129231279E-4</v>
      </c>
      <c r="O101" s="33">
        <v>10.224350000000001</v>
      </c>
      <c r="P101" s="31">
        <v>8.0801902286864145E-3</v>
      </c>
      <c r="Q101" s="30">
        <v>0.30369799999999997</v>
      </c>
      <c r="R101" s="32">
        <v>1.4252435449914045E-3</v>
      </c>
      <c r="S101" s="33">
        <v>0.30369799999999997</v>
      </c>
      <c r="T101" s="31">
        <v>1.8892761079566686E-3</v>
      </c>
      <c r="U101" s="30">
        <v>1.7864390000000001</v>
      </c>
      <c r="V101" s="32">
        <v>8.2021986255950419E-3</v>
      </c>
      <c r="W101" s="33">
        <v>0</v>
      </c>
      <c r="X101" s="32">
        <v>0</v>
      </c>
    </row>
    <row r="102" spans="1:24" x14ac:dyDescent="0.3">
      <c r="A102" s="29"/>
      <c r="B102" s="21"/>
      <c r="C102" s="22"/>
      <c r="D102" s="23" t="s">
        <v>88</v>
      </c>
      <c r="E102" s="23"/>
      <c r="F102" s="23"/>
      <c r="G102" s="30">
        <v>11.496328</v>
      </c>
      <c r="H102" s="31">
        <v>1.0730208034535772E-2</v>
      </c>
      <c r="I102" s="30">
        <v>11.382539999999999</v>
      </c>
      <c r="J102" s="32">
        <v>1.9280246270102601E-2</v>
      </c>
      <c r="K102" s="33">
        <v>10.225428000000001</v>
      </c>
      <c r="L102" s="31">
        <v>6.1936028243017228E-2</v>
      </c>
      <c r="M102" s="30">
        <v>2.1516E-2</v>
      </c>
      <c r="N102" s="32">
        <v>3.1515902288098196E-4</v>
      </c>
      <c r="O102" s="33">
        <v>158.41992300000001</v>
      </c>
      <c r="P102" s="31">
        <v>0.12519750535279545</v>
      </c>
      <c r="Q102" s="30">
        <v>20.589396000000001</v>
      </c>
      <c r="R102" s="32">
        <v>9.6625278218071403E-2</v>
      </c>
      <c r="S102" s="33">
        <v>20.589396000000001</v>
      </c>
      <c r="T102" s="31">
        <v>0.12808465627056684</v>
      </c>
      <c r="U102" s="30">
        <v>76.890182999999993</v>
      </c>
      <c r="V102" s="32">
        <v>0.35303111571363543</v>
      </c>
      <c r="W102" s="33">
        <v>0</v>
      </c>
      <c r="X102" s="32">
        <v>0</v>
      </c>
    </row>
    <row r="103" spans="1:24" x14ac:dyDescent="0.3">
      <c r="A103" s="29"/>
      <c r="B103" s="21"/>
      <c r="C103" s="22"/>
      <c r="D103" s="23" t="s">
        <v>89</v>
      </c>
      <c r="E103" s="23"/>
      <c r="F103" s="23"/>
      <c r="G103" s="30">
        <v>0.44453300000000001</v>
      </c>
      <c r="H103" s="31">
        <v>4.1490914039824629E-4</v>
      </c>
      <c r="I103" s="30">
        <v>0.405055</v>
      </c>
      <c r="J103" s="32">
        <v>6.8609995246547869E-4</v>
      </c>
      <c r="K103" s="33">
        <v>0.28712500000000002</v>
      </c>
      <c r="L103" s="31">
        <v>1.739133277284464E-3</v>
      </c>
      <c r="M103" s="30">
        <v>7.4650000000000003E-3</v>
      </c>
      <c r="N103" s="32">
        <v>1.0934477160283187E-4</v>
      </c>
      <c r="O103" s="33">
        <v>8.2136239999999994</v>
      </c>
      <c r="P103" s="31">
        <v>6.4911358068634401E-3</v>
      </c>
      <c r="Q103" s="30">
        <v>0.41491499999999998</v>
      </c>
      <c r="R103" s="32">
        <v>1.9471808357977617E-3</v>
      </c>
      <c r="S103" s="33">
        <v>0.41491499999999998</v>
      </c>
      <c r="T103" s="31">
        <v>2.5811463899427759E-3</v>
      </c>
      <c r="U103" s="30">
        <v>1.8878969999999999</v>
      </c>
      <c r="V103" s="32">
        <v>8.668029626908616E-3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4.725E-2</v>
      </c>
      <c r="H105" s="31">
        <v>4.4101240816355901E-5</v>
      </c>
      <c r="I105" s="30">
        <v>4.6672999999999999E-2</v>
      </c>
      <c r="J105" s="32">
        <v>7.9056777675676849E-5</v>
      </c>
      <c r="K105" s="33">
        <v>4.5754999999999997E-2</v>
      </c>
      <c r="L105" s="31">
        <v>2.7714076831397694E-4</v>
      </c>
      <c r="M105" s="30">
        <v>7.7000000000000001E-5</v>
      </c>
      <c r="N105" s="32">
        <v>1.1278697137867453E-6</v>
      </c>
      <c r="O105" s="33">
        <v>2.0531000000000001E-2</v>
      </c>
      <c r="P105" s="31">
        <v>1.6225421233150348E-5</v>
      </c>
      <c r="Q105" s="30">
        <v>0.75323600000000002</v>
      </c>
      <c r="R105" s="32">
        <v>3.5349088464696693E-3</v>
      </c>
      <c r="S105" s="33">
        <v>0.69420199999999999</v>
      </c>
      <c r="T105" s="31">
        <v>4.3185640099563886E-3</v>
      </c>
      <c r="U105" s="30">
        <v>0.75106600000000001</v>
      </c>
      <c r="V105" s="32">
        <v>3.4484203003467603E-3</v>
      </c>
      <c r="W105" s="33">
        <v>2.3E-5</v>
      </c>
      <c r="X105" s="32">
        <v>3.4633338352657731E-3</v>
      </c>
    </row>
    <row r="106" spans="1:24" x14ac:dyDescent="0.3">
      <c r="A106" s="29"/>
      <c r="B106" s="21"/>
      <c r="C106" s="22"/>
      <c r="D106" s="23" t="s">
        <v>92</v>
      </c>
      <c r="E106" s="23"/>
      <c r="F106" s="23"/>
      <c r="G106" s="30">
        <v>0.290246</v>
      </c>
      <c r="H106" s="31">
        <v>2.7090388871923884E-4</v>
      </c>
      <c r="I106" s="30">
        <v>0.241481</v>
      </c>
      <c r="J106" s="32">
        <v>4.0903112570222876E-4</v>
      </c>
      <c r="K106" s="33">
        <v>0.163994</v>
      </c>
      <c r="L106" s="31">
        <v>9.9332145467997675E-4</v>
      </c>
      <c r="M106" s="30">
        <v>6.4640000000000001E-3</v>
      </c>
      <c r="N106" s="32">
        <v>9.4682465323604178E-5</v>
      </c>
      <c r="O106" s="33">
        <v>2.125963</v>
      </c>
      <c r="P106" s="31">
        <v>1.6801249428226592E-3</v>
      </c>
      <c r="Q106" s="30">
        <v>11.267913999999999</v>
      </c>
      <c r="R106" s="32">
        <v>5.2879906005368085E-2</v>
      </c>
      <c r="S106" s="33">
        <v>10.79861</v>
      </c>
      <c r="T106" s="31">
        <v>6.717711631996906E-2</v>
      </c>
      <c r="U106" s="30">
        <v>17.782425</v>
      </c>
      <c r="V106" s="32">
        <v>8.1645654788518901E-2</v>
      </c>
      <c r="W106" s="33">
        <v>1.903E-3</v>
      </c>
      <c r="X106" s="32">
        <v>0.28655322993525068</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3.7800000000000003E-4</v>
      </c>
      <c r="H108" s="31">
        <v>3.5280992653084719E-7</v>
      </c>
      <c r="I108" s="30">
        <v>2.8600000000000001E-4</v>
      </c>
      <c r="J108" s="32">
        <v>4.8443936355587981E-7</v>
      </c>
      <c r="K108" s="33">
        <v>1.4300000000000001E-4</v>
      </c>
      <c r="L108" s="31">
        <v>8.6615954253958492E-7</v>
      </c>
      <c r="M108" s="30">
        <v>0</v>
      </c>
      <c r="N108" s="32">
        <v>0</v>
      </c>
      <c r="O108" s="33">
        <v>6.1040000000000001E-3</v>
      </c>
      <c r="P108" s="31">
        <v>4.8239233942404037E-6</v>
      </c>
      <c r="Q108" s="30">
        <v>2.3040000000000001E-3</v>
      </c>
      <c r="R108" s="32">
        <v>1.081258726649565E-5</v>
      </c>
      <c r="S108" s="33">
        <v>2.0720000000000001E-3</v>
      </c>
      <c r="T108" s="31">
        <v>1.2889713121871787E-5</v>
      </c>
      <c r="U108" s="30">
        <v>4.7425000000000002E-2</v>
      </c>
      <c r="V108" s="32">
        <v>2.1774562121563897E-4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6.2800000000000009E-4</v>
      </c>
      <c r="H110" s="31">
        <v>5.861498250300848E-7</v>
      </c>
      <c r="I110" s="30">
        <v>4.1200000000000004E-4</v>
      </c>
      <c r="J110" s="32">
        <v>6.9786369854902976E-7</v>
      </c>
      <c r="K110" s="33">
        <v>2.6499999999999999E-4</v>
      </c>
      <c r="L110" s="31">
        <v>1.6051208305803496E-6</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3.663E-3</v>
      </c>
      <c r="H111" s="31">
        <v>3.4188961928108288E-6</v>
      </c>
      <c r="I111" s="30">
        <v>2.7729999999999999E-3</v>
      </c>
      <c r="J111" s="32">
        <v>4.6970292137778135E-6</v>
      </c>
      <c r="K111" s="33">
        <v>1.358E-3</v>
      </c>
      <c r="L111" s="31">
        <v>8.225487124257037E-6</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0.19118469594645807</v>
      </c>
      <c r="H114" s="31">
        <v>1.7844407018701648E-4</v>
      </c>
      <c r="I114" s="30">
        <v>0.1910652608455381</v>
      </c>
      <c r="J114" s="32">
        <v>3.2363473203374352E-4</v>
      </c>
      <c r="K114" s="33">
        <v>0.17581937750330648</v>
      </c>
      <c r="L114" s="31">
        <v>1.0649484726423673E-3</v>
      </c>
      <c r="M114" s="30">
        <v>9.0236832422516231E-4</v>
      </c>
      <c r="N114" s="32">
        <v>1.3217583163299464E-5</v>
      </c>
      <c r="O114" s="33">
        <v>2.3357334702120509</v>
      </c>
      <c r="P114" s="31">
        <v>1.8459042152139964E-3</v>
      </c>
      <c r="Q114" s="30">
        <v>0.22610841508064064</v>
      </c>
      <c r="R114" s="32">
        <v>1.0611184764533195E-3</v>
      </c>
      <c r="S114" s="33">
        <v>0.22584501401977208</v>
      </c>
      <c r="T114" s="31">
        <v>1.4049601547876322E-3</v>
      </c>
      <c r="U114" s="30">
        <v>1.361533296343729</v>
      </c>
      <c r="V114" s="32">
        <v>6.2513002302191237E-3</v>
      </c>
      <c r="W114" s="33">
        <v>0</v>
      </c>
      <c r="X114" s="32">
        <v>0</v>
      </c>
    </row>
    <row r="115" spans="1:24" x14ac:dyDescent="0.3">
      <c r="A115" s="29"/>
      <c r="B115" s="21"/>
      <c r="C115" s="22"/>
      <c r="D115" s="23" t="s">
        <v>101</v>
      </c>
      <c r="E115" s="23"/>
      <c r="F115" s="23"/>
      <c r="G115" s="30">
        <v>0</v>
      </c>
      <c r="H115" s="31">
        <v>0</v>
      </c>
      <c r="I115" s="30">
        <v>0</v>
      </c>
      <c r="J115" s="32">
        <v>0</v>
      </c>
      <c r="K115" s="33">
        <v>0</v>
      </c>
      <c r="L115" s="31">
        <v>0</v>
      </c>
      <c r="M115" s="30">
        <v>0</v>
      </c>
      <c r="N115" s="32">
        <v>0</v>
      </c>
      <c r="O115" s="33">
        <v>0</v>
      </c>
      <c r="P115" s="31">
        <v>0</v>
      </c>
      <c r="Q115" s="30">
        <v>0</v>
      </c>
      <c r="R115" s="32">
        <v>0</v>
      </c>
      <c r="S115" s="33">
        <v>0</v>
      </c>
      <c r="T115" s="31">
        <v>0</v>
      </c>
      <c r="U115" s="30">
        <v>0</v>
      </c>
      <c r="V115" s="32">
        <v>0</v>
      </c>
      <c r="W115" s="33">
        <v>0</v>
      </c>
      <c r="X115" s="32">
        <v>0</v>
      </c>
    </row>
    <row r="116" spans="1:24" x14ac:dyDescent="0.3">
      <c r="A116" s="29"/>
      <c r="B116" s="21"/>
      <c r="C116" s="22"/>
      <c r="D116" s="23" t="s">
        <v>102</v>
      </c>
      <c r="E116" s="23"/>
      <c r="F116" s="23"/>
      <c r="G116" s="30">
        <v>0.15315000000000001</v>
      </c>
      <c r="H116" s="31">
        <v>1.4294402182063294E-4</v>
      </c>
      <c r="I116" s="30">
        <v>0.15315000000000001</v>
      </c>
      <c r="J116" s="32">
        <v>2.594121976523881E-4</v>
      </c>
      <c r="K116" s="33">
        <v>0.15315000000000001</v>
      </c>
      <c r="L116" s="31">
        <v>9.2763869888068135E-4</v>
      </c>
      <c r="M116" s="30">
        <v>0.18615999999999999</v>
      </c>
      <c r="N116" s="32">
        <v>2.7268081288122142E-3</v>
      </c>
      <c r="O116" s="33">
        <v>4.1247799999999994</v>
      </c>
      <c r="P116" s="31">
        <v>3.2597678142357355E-3</v>
      </c>
      <c r="Q116" s="30">
        <v>0.54570999999999992</v>
      </c>
      <c r="R116" s="32">
        <v>2.5609969605899915E-3</v>
      </c>
      <c r="S116" s="33">
        <v>0.54570999999999992</v>
      </c>
      <c r="T116" s="31">
        <v>3.3948095307609321E-3</v>
      </c>
      <c r="U116" s="30">
        <v>6.4149899999999995</v>
      </c>
      <c r="V116" s="32">
        <v>2.9453578969786225E-2</v>
      </c>
      <c r="W116" s="33">
        <v>0</v>
      </c>
      <c r="X116" s="32">
        <v>0</v>
      </c>
    </row>
    <row r="117" spans="1:24" x14ac:dyDescent="0.3">
      <c r="A117" s="29"/>
      <c r="B117" s="21"/>
      <c r="C117" s="22"/>
      <c r="D117" s="23" t="s">
        <v>103</v>
      </c>
      <c r="E117" s="23"/>
      <c r="F117" s="23"/>
      <c r="G117" s="30">
        <v>25.189585792252807</v>
      </c>
      <c r="H117" s="31">
        <v>2.3510941568008425E-2</v>
      </c>
      <c r="I117" s="30">
        <v>25.189585792252807</v>
      </c>
      <c r="J117" s="32">
        <v>4.2667226956067075E-2</v>
      </c>
      <c r="K117" s="33">
        <v>20.416273821121397</v>
      </c>
      <c r="L117" s="31">
        <v>0.12366259016269519</v>
      </c>
      <c r="M117" s="30">
        <v>35.628824117408641</v>
      </c>
      <c r="N117" s="32">
        <v>0.5218788527254542</v>
      </c>
      <c r="O117" s="33">
        <v>414.05481270856228</v>
      </c>
      <c r="P117" s="31">
        <v>0.32722291899126182</v>
      </c>
      <c r="Q117" s="30">
        <v>18.303236003661489</v>
      </c>
      <c r="R117" s="32">
        <v>8.5896413432662744E-2</v>
      </c>
      <c r="S117" s="33">
        <v>18.303236003661489</v>
      </c>
      <c r="T117" s="31">
        <v>0.11386267436733186</v>
      </c>
      <c r="U117" s="30">
        <v>55.552528162633479</v>
      </c>
      <c r="V117" s="32">
        <v>0.25506209288079928</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1071.3984261067847</v>
      </c>
      <c r="H119" s="31">
        <v>1</v>
      </c>
      <c r="I119" s="30">
        <v>590.37316435374692</v>
      </c>
      <c r="J119" s="32">
        <v>1</v>
      </c>
      <c r="K119" s="33">
        <v>165.0966051597413</v>
      </c>
      <c r="L119" s="31">
        <v>1</v>
      </c>
      <c r="M119" s="30">
        <v>68.270296700740175</v>
      </c>
      <c r="N119" s="32">
        <v>1</v>
      </c>
      <c r="O119" s="33">
        <v>1265.360060918041</v>
      </c>
      <c r="P119" s="31">
        <v>1</v>
      </c>
      <c r="Q119" s="30">
        <v>213.08498541688294</v>
      </c>
      <c r="R119" s="32">
        <v>1</v>
      </c>
      <c r="S119" s="33">
        <v>160.74834097619649</v>
      </c>
      <c r="T119" s="31">
        <v>1</v>
      </c>
      <c r="U119" s="30">
        <v>217.80001698878633</v>
      </c>
      <c r="V119" s="32">
        <v>1</v>
      </c>
      <c r="W119" s="33">
        <v>6.6410000000000002E-3</v>
      </c>
      <c r="X119" s="32">
        <v>1</v>
      </c>
    </row>
    <row r="120" spans="1:24" x14ac:dyDescent="0.3">
      <c r="A120" s="29"/>
      <c r="B120" s="14"/>
      <c r="C120" s="15"/>
      <c r="D120" s="48" t="s">
        <v>105</v>
      </c>
      <c r="E120" s="16"/>
      <c r="F120" s="16"/>
      <c r="G120" s="49">
        <v>0</v>
      </c>
      <c r="H120" s="50"/>
      <c r="I120" s="49">
        <v>0</v>
      </c>
      <c r="J120" s="51"/>
      <c r="K120" s="52">
        <v>0</v>
      </c>
      <c r="L120" s="50"/>
      <c r="M120" s="49">
        <v>0</v>
      </c>
      <c r="N120" s="51"/>
      <c r="O120" s="52">
        <v>0</v>
      </c>
      <c r="P120" s="50"/>
      <c r="Q120" s="49">
        <v>0</v>
      </c>
      <c r="R120" s="51"/>
      <c r="S120" s="52">
        <v>0</v>
      </c>
      <c r="T120" s="50"/>
      <c r="U120" s="49">
        <v>0</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17.143999999999998</v>
      </c>
      <c r="I129" s="59">
        <f>SUM(I6:I61)</f>
        <v>16.194032530008151</v>
      </c>
      <c r="J129" s="59">
        <f>SUM(K6:K61)</f>
        <v>15.826776633584734</v>
      </c>
      <c r="K129" s="59">
        <f>SUM(M6:M61)</f>
        <v>31.645999999999997</v>
      </c>
      <c r="L129" s="59">
        <f>SUM(O6:O61)</f>
        <v>654.61799999999994</v>
      </c>
      <c r="M129" s="59">
        <f>SUM(Q6:Q61)</f>
        <v>0.32848495682341428</v>
      </c>
      <c r="N129" s="59">
        <f>SUM(S6:S61)</f>
        <v>0.27528242726698837</v>
      </c>
      <c r="O129" s="59">
        <f>SUM(U6:U61)</f>
        <v>9.2309999999999999</v>
      </c>
      <c r="P129" s="59">
        <f>SUM(W6:W61)</f>
        <v>2E-3</v>
      </c>
    </row>
    <row r="130" spans="7:16" ht="14.5" x14ac:dyDescent="0.3">
      <c r="G130" s="14" t="s">
        <v>116</v>
      </c>
      <c r="H130" s="59">
        <f>SUM(G91:G112)</f>
        <v>14.119798999999999</v>
      </c>
      <c r="I130" s="59">
        <f>SUM(I91:I112)</f>
        <v>13.736288999999999</v>
      </c>
      <c r="J130" s="59">
        <f>SUM(K91:K112)</f>
        <v>12.021316000000001</v>
      </c>
      <c r="K130" s="59">
        <f>SUM(M91:M112)</f>
        <v>6.1549E-2</v>
      </c>
      <c r="L130" s="59">
        <f>SUM(O91:O112)</f>
        <v>187.96589000000003</v>
      </c>
      <c r="M130" s="59">
        <f>SUM(Q91:Q112)</f>
        <v>43.901268000000002</v>
      </c>
      <c r="N130" s="59">
        <f>SUM(S91:S112)</f>
        <v>42.356957000000001</v>
      </c>
      <c r="O130" s="59">
        <f>SUM(U91:U112)</f>
        <v>139.25822599999998</v>
      </c>
      <c r="P130" s="59">
        <f>SUM(W91:W112)</f>
        <v>4.6409999999999993E-3</v>
      </c>
    </row>
    <row r="131" spans="7:16" ht="14.5" x14ac:dyDescent="0.3">
      <c r="G131" s="14" t="s">
        <v>117</v>
      </c>
      <c r="H131" s="59">
        <f>SUM(G114:G117)</f>
        <v>25.533920488199264</v>
      </c>
      <c r="I131" s="59">
        <f>SUM(I114:I117)</f>
        <v>25.533801053098344</v>
      </c>
      <c r="J131" s="59">
        <f>SUM(K114:K117)</f>
        <v>20.745243198624703</v>
      </c>
      <c r="K131" s="59">
        <f>SUM(M114:M117)</f>
        <v>35.815886485732868</v>
      </c>
      <c r="L131" s="59">
        <f>SUM(O114:O117)</f>
        <v>420.51532617877433</v>
      </c>
      <c r="M131" s="59">
        <f>SUM(Q114:Q117)</f>
        <v>19.07505441874213</v>
      </c>
      <c r="N131" s="59">
        <f>SUM(S114:S117)</f>
        <v>19.07479101768126</v>
      </c>
      <c r="O131" s="59">
        <f>SUM(U114:U117)</f>
        <v>63.329051458977204</v>
      </c>
      <c r="P131" s="59">
        <f>SUM(W114:W117)</f>
        <v>0</v>
      </c>
    </row>
    <row r="132" spans="7:16" ht="14.5" x14ac:dyDescent="0.3">
      <c r="G132" s="14" t="s">
        <v>118</v>
      </c>
      <c r="H132" s="59">
        <f>SUM(G63:G70)</f>
        <v>10.60610236913805</v>
      </c>
      <c r="I132" s="59">
        <f>SUM(I63:I70)</f>
        <v>10.160573148804639</v>
      </c>
      <c r="J132" s="59">
        <f>SUM(K63:K70)</f>
        <v>6.9744654578481304</v>
      </c>
      <c r="K132" s="59">
        <f>SUM(M63:M70)</f>
        <v>0.39771472498334093</v>
      </c>
      <c r="L132" s="59">
        <f>SUM(O63:O70)</f>
        <v>0.77600015848853598</v>
      </c>
      <c r="M132" s="59">
        <f>SUM(Q63:Q70)</f>
        <v>96.860850739484903</v>
      </c>
      <c r="N132" s="59">
        <f>SUM(S63:S70)</f>
        <v>74.757551478144919</v>
      </c>
      <c r="O132" s="59">
        <f>SUM(U63:U70)</f>
        <v>0.27918401035544743</v>
      </c>
      <c r="P132" s="59">
        <f>SUM(W63:W70)</f>
        <v>0</v>
      </c>
    </row>
    <row r="133" spans="7:16" ht="14.5" x14ac:dyDescent="0.3">
      <c r="G133" s="14" t="s">
        <v>119</v>
      </c>
      <c r="H133" s="59">
        <f>SUM(G72:G80)</f>
        <v>1003.3542179486954</v>
      </c>
      <c r="I133" s="59">
        <f>SUM(I72:I80)</f>
        <v>524.17646187857372</v>
      </c>
      <c r="J133" s="59">
        <f>SUM(K72:K80)</f>
        <v>109.02042563814848</v>
      </c>
      <c r="K133" s="59">
        <f>SUM(M72:M80)</f>
        <v>0</v>
      </c>
      <c r="L133" s="59">
        <f>SUM(O72:O80)</f>
        <v>0</v>
      </c>
      <c r="M133" s="59">
        <f>SUM(Q72:Q80)</f>
        <v>24.455386547297632</v>
      </c>
      <c r="N133" s="59">
        <f>SUM(S72:S80)</f>
        <v>24.019055969224414</v>
      </c>
      <c r="O133" s="59">
        <f>SUM(U72:U80)</f>
        <v>0</v>
      </c>
      <c r="P133" s="59">
        <f>SUM(W72:W80)</f>
        <v>0</v>
      </c>
    </row>
    <row r="134" spans="7:16" ht="14.5" x14ac:dyDescent="0.3">
      <c r="G134" s="14" t="s">
        <v>120</v>
      </c>
      <c r="H134" s="59">
        <f>SUM(G84:G86)</f>
        <v>0</v>
      </c>
      <c r="I134" s="59">
        <f>SUM(I84:I86)</f>
        <v>0</v>
      </c>
      <c r="J134" s="59">
        <f>SUM(K84:K86)</f>
        <v>0</v>
      </c>
      <c r="K134" s="59">
        <f>SUM(M84:M86)</f>
        <v>0</v>
      </c>
      <c r="L134" s="59">
        <f>SUM(O84:O86)</f>
        <v>0</v>
      </c>
      <c r="M134" s="59">
        <f>SUM(Q84:Q86)</f>
        <v>0</v>
      </c>
      <c r="N134" s="59">
        <f>SUM(S84:S86)</f>
        <v>0</v>
      </c>
      <c r="O134" s="59">
        <f>SUM(U84:U86)</f>
        <v>0</v>
      </c>
      <c r="P134" s="59">
        <f>SUM(W84:W86)</f>
        <v>0</v>
      </c>
    </row>
    <row r="135" spans="7:16" ht="14.5" x14ac:dyDescent="0.3">
      <c r="G135" s="58" t="s">
        <v>121</v>
      </c>
      <c r="H135" s="59">
        <f>SUM(G81:G82, G87:G88)</f>
        <v>0.64038630075207814</v>
      </c>
      <c r="I135" s="59">
        <f>SUM(I81:I82, I87:I88)</f>
        <v>0.57200674326205225</v>
      </c>
      <c r="J135" s="59">
        <f>SUM(K81:K82, K87:K88)</f>
        <v>0.50837823153523953</v>
      </c>
      <c r="K135" s="59">
        <f>SUM(M81:M82, M87:M88)</f>
        <v>0.34914649002396297</v>
      </c>
      <c r="L135" s="59">
        <f>SUM(O81:O82, O87:O88)</f>
        <v>1.4848445807780595</v>
      </c>
      <c r="M135" s="59">
        <f>SUM(Q81:Q82, Q87:Q88)</f>
        <v>28.463940754534814</v>
      </c>
      <c r="N135" s="59">
        <f>SUM(S81:S82, S87:S88)</f>
        <v>0.2647030838788898</v>
      </c>
      <c r="O135" s="59">
        <f>SUM(U81:U82, U87:U88)</f>
        <v>5.702555519453691</v>
      </c>
      <c r="P135" s="59">
        <f>SUM(W81:W82, W87:W88)</f>
        <v>0</v>
      </c>
    </row>
    <row r="136" spans="7:16" ht="14.5" x14ac:dyDescent="0.3">
      <c r="G136" s="60" t="s">
        <v>122</v>
      </c>
      <c r="H136" s="59">
        <f>SUM(H129:H135)</f>
        <v>1071.3984261067847</v>
      </c>
      <c r="I136" s="59">
        <f>SUM(I129:I135)</f>
        <v>590.37316435374692</v>
      </c>
      <c r="J136" s="59">
        <f>SUM(J129:J135)</f>
        <v>165.09660515974127</v>
      </c>
      <c r="K136" s="59">
        <f t="shared" ref="K136:P136" si="0">SUM(K129:K135)</f>
        <v>68.270296700740175</v>
      </c>
      <c r="L136" s="59">
        <f t="shared" si="0"/>
        <v>1265.3600609180412</v>
      </c>
      <c r="M136" s="59">
        <f t="shared" si="0"/>
        <v>213.08498541688289</v>
      </c>
      <c r="N136" s="59">
        <f t="shared" si="0"/>
        <v>160.74834097619646</v>
      </c>
      <c r="O136" s="59">
        <f t="shared" si="0"/>
        <v>217.8000169887863</v>
      </c>
      <c r="P136" s="59">
        <f t="shared" si="0"/>
        <v>6.6409999999999993E-3</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1.6001516879483712E-2</v>
      </c>
      <c r="I140" s="61">
        <f t="shared" ref="I140:M140" si="1">I129/I$136</f>
        <v>2.7430163679162109E-2</v>
      </c>
      <c r="J140" s="61">
        <f t="shared" si="1"/>
        <v>9.5863731530223401E-2</v>
      </c>
      <c r="K140" s="61">
        <f t="shared" si="1"/>
        <v>0.46353980470773165</v>
      </c>
      <c r="L140" s="61">
        <f t="shared" si="1"/>
        <v>0.51733733363218604</v>
      </c>
      <c r="M140" s="61">
        <f t="shared" si="1"/>
        <v>1.5415678217813472E-3</v>
      </c>
      <c r="N140" s="61">
        <f>N129/N$136</f>
        <v>1.7125055574150657E-3</v>
      </c>
      <c r="O140" s="61">
        <f t="shared" ref="O140:P140" si="2">O129/O$136</f>
        <v>4.2382916804250152E-2</v>
      </c>
      <c r="P140" s="61">
        <f t="shared" si="2"/>
        <v>0.30115946393615423</v>
      </c>
    </row>
    <row r="141" spans="7:16" ht="14.5" x14ac:dyDescent="0.3">
      <c r="G141" s="14" t="s">
        <v>116</v>
      </c>
      <c r="H141" s="61">
        <f t="shared" ref="H141:P146" si="3">H130/H$136</f>
        <v>1.3178849861958542E-2</v>
      </c>
      <c r="I141" s="61">
        <f t="shared" si="3"/>
        <v>2.3267129723005708E-2</v>
      </c>
      <c r="J141" s="61">
        <f t="shared" si="3"/>
        <v>7.2813829141844727E-2</v>
      </c>
      <c r="K141" s="61">
        <f t="shared" si="3"/>
        <v>9.0154874043974528E-4</v>
      </c>
      <c r="L141" s="61">
        <f t="shared" si="3"/>
        <v>0.14854735486405934</v>
      </c>
      <c r="M141" s="61">
        <f t="shared" si="3"/>
        <v>0.20602703618047447</v>
      </c>
      <c r="N141" s="61">
        <f t="shared" si="3"/>
        <v>0.26349856392155363</v>
      </c>
      <c r="O141" s="61">
        <f t="shared" si="3"/>
        <v>0.63938574443348117</v>
      </c>
      <c r="P141" s="61">
        <f t="shared" si="3"/>
        <v>0.69884053606384577</v>
      </c>
    </row>
    <row r="142" spans="7:16" ht="14.5" x14ac:dyDescent="0.3">
      <c r="G142" s="14" t="s">
        <v>117</v>
      </c>
      <c r="H142" s="61">
        <f t="shared" si="3"/>
        <v>2.3832329660016076E-2</v>
      </c>
      <c r="I142" s="61">
        <f t="shared" si="3"/>
        <v>4.3250273885753206E-2</v>
      </c>
      <c r="J142" s="61">
        <f t="shared" si="3"/>
        <v>0.12565517733421827</v>
      </c>
      <c r="K142" s="61">
        <f t="shared" si="3"/>
        <v>0.52461887843742971</v>
      </c>
      <c r="L142" s="61">
        <f t="shared" si="3"/>
        <v>0.33232859102071149</v>
      </c>
      <c r="M142" s="61">
        <f t="shared" si="3"/>
        <v>8.9518528869706085E-2</v>
      </c>
      <c r="N142" s="61">
        <f t="shared" si="3"/>
        <v>0.11866244405288044</v>
      </c>
      <c r="O142" s="61">
        <f t="shared" si="3"/>
        <v>0.29076697208080465</v>
      </c>
      <c r="P142" s="61">
        <f t="shared" si="3"/>
        <v>0</v>
      </c>
    </row>
    <row r="143" spans="7:16" ht="14.5" x14ac:dyDescent="0.3">
      <c r="G143" s="14" t="s">
        <v>118</v>
      </c>
      <c r="H143" s="61">
        <f t="shared" si="3"/>
        <v>9.8993074011487821E-3</v>
      </c>
      <c r="I143" s="61">
        <f t="shared" si="3"/>
        <v>1.7210425138356227E-2</v>
      </c>
      <c r="J143" s="61">
        <f t="shared" si="3"/>
        <v>4.2244753919076047E-2</v>
      </c>
      <c r="K143" s="61">
        <f t="shared" si="3"/>
        <v>5.8255895199446081E-3</v>
      </c>
      <c r="L143" s="61">
        <f t="shared" si="3"/>
        <v>6.1326430512239662E-4</v>
      </c>
      <c r="M143" s="61">
        <f t="shared" si="3"/>
        <v>0.45456441029847683</v>
      </c>
      <c r="N143" s="61">
        <f t="shared" si="3"/>
        <v>0.46505955224268836</v>
      </c>
      <c r="O143" s="61">
        <f t="shared" si="3"/>
        <v>1.281836494851245E-3</v>
      </c>
      <c r="P143" s="61">
        <f t="shared" si="3"/>
        <v>0</v>
      </c>
    </row>
    <row r="144" spans="7:16" ht="14.5" x14ac:dyDescent="0.3">
      <c r="G144" s="14" t="s">
        <v>119</v>
      </c>
      <c r="H144" s="61">
        <f t="shared" si="3"/>
        <v>0.9364902854997218</v>
      </c>
      <c r="I144" s="61">
        <f t="shared" si="3"/>
        <v>0.88787311742457753</v>
      </c>
      <c r="J144" s="61">
        <f t="shared" si="3"/>
        <v>0.66034323075671009</v>
      </c>
      <c r="K144" s="61">
        <f t="shared" si="3"/>
        <v>0</v>
      </c>
      <c r="L144" s="61">
        <f t="shared" si="3"/>
        <v>0</v>
      </c>
      <c r="M144" s="61">
        <f t="shared" si="3"/>
        <v>0.11476822967818555</v>
      </c>
      <c r="N144" s="61">
        <f t="shared" si="3"/>
        <v>0.14942024174782087</v>
      </c>
      <c r="O144" s="61">
        <f t="shared" si="3"/>
        <v>0</v>
      </c>
      <c r="P144" s="61">
        <f t="shared" si="3"/>
        <v>0</v>
      </c>
    </row>
    <row r="145" spans="7:16" ht="14.5" x14ac:dyDescent="0.3">
      <c r="G145" s="14" t="s">
        <v>120</v>
      </c>
      <c r="H145" s="61">
        <f t="shared" si="3"/>
        <v>0</v>
      </c>
      <c r="I145" s="61">
        <f t="shared" si="3"/>
        <v>0</v>
      </c>
      <c r="J145" s="61">
        <f t="shared" si="3"/>
        <v>0</v>
      </c>
      <c r="K145" s="61">
        <f t="shared" si="3"/>
        <v>0</v>
      </c>
      <c r="L145" s="61">
        <f t="shared" si="3"/>
        <v>0</v>
      </c>
      <c r="M145" s="61">
        <f t="shared" si="3"/>
        <v>0</v>
      </c>
      <c r="N145" s="61">
        <f t="shared" si="3"/>
        <v>0</v>
      </c>
      <c r="O145" s="61">
        <f t="shared" si="3"/>
        <v>0</v>
      </c>
      <c r="P145" s="61">
        <f t="shared" si="3"/>
        <v>0</v>
      </c>
    </row>
    <row r="146" spans="7:16" ht="14.5" x14ac:dyDescent="0.3">
      <c r="G146" s="58" t="s">
        <v>121</v>
      </c>
      <c r="H146" s="61">
        <f t="shared" si="3"/>
        <v>5.9771069767116855E-4</v>
      </c>
      <c r="I146" s="61">
        <f t="shared" si="3"/>
        <v>9.6889014914524523E-4</v>
      </c>
      <c r="J146" s="61">
        <f t="shared" si="3"/>
        <v>3.0792773179275966E-3</v>
      </c>
      <c r="K146" s="61">
        <f t="shared" si="3"/>
        <v>5.114178594454206E-3</v>
      </c>
      <c r="L146" s="61">
        <f t="shared" si="3"/>
        <v>1.1734561779204397E-3</v>
      </c>
      <c r="M146" s="61">
        <f t="shared" si="3"/>
        <v>0.1335802271513758</v>
      </c>
      <c r="N146" s="61">
        <f t="shared" si="3"/>
        <v>1.6466924776417252E-3</v>
      </c>
      <c r="O146" s="61">
        <f t="shared" si="3"/>
        <v>2.618253018661286E-2</v>
      </c>
      <c r="P146" s="61">
        <f t="shared" si="3"/>
        <v>0</v>
      </c>
    </row>
    <row r="147" spans="7:16" ht="14.5" x14ac:dyDescent="0.3">
      <c r="G147" s="60" t="s">
        <v>122</v>
      </c>
      <c r="H147" s="61">
        <f>SUM(H140:H146)</f>
        <v>1</v>
      </c>
      <c r="I147" s="61">
        <f t="shared" ref="I147:M147" si="4">SUM(I140:I146)</f>
        <v>1</v>
      </c>
      <c r="J147" s="61">
        <f t="shared" si="4"/>
        <v>1.0000000000000002</v>
      </c>
      <c r="K147" s="61">
        <f t="shared" si="4"/>
        <v>0.99999999999999989</v>
      </c>
      <c r="L147" s="61">
        <f t="shared" si="4"/>
        <v>0.99999999999999978</v>
      </c>
      <c r="M147" s="61">
        <f t="shared" si="4"/>
        <v>1</v>
      </c>
      <c r="N147" s="61">
        <f>SUM(N140:N146)</f>
        <v>1.0000000000000002</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0B4C88CF-2986-47BE-94A2-D4C1599D2CE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連江縣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2025-10-30T07:22:32Z</dcterms:created>
  <dcterms:modified xsi:type="dcterms:W3CDTF">2025-10-30T07:22:32Z</dcterms:modified>
</cp:coreProperties>
</file>