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8DAF06F3-23F0-4561-912E-3A02B5484067}" xr6:coauthVersionLast="36" xr6:coauthVersionMax="36" xr10:uidLastSave="{00000000-0000-0000-0000-000000000000}"/>
  <bookViews>
    <workbookView xWindow="0" yWindow="0" windowWidth="15950" windowHeight="5870" xr2:uid="{F0C97BE3-0B05-4391-90DB-8795CEAA7125}"/>
  </bookViews>
  <sheets>
    <sheet name="金門縣" sheetId="1" r:id="rId1"/>
  </sheets>
  <definedNames>
    <definedName name="_xlnm._FilterDatabase" localSheetId="0" hidden="1">金門縣!$A$4:$X$4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5" i="1" l="1"/>
  <c r="O135" i="1"/>
  <c r="N135" i="1"/>
  <c r="M135" i="1"/>
  <c r="L135" i="1"/>
  <c r="K135" i="1"/>
  <c r="J135" i="1"/>
  <c r="I135" i="1"/>
  <c r="H135" i="1"/>
  <c r="P134" i="1"/>
  <c r="P145" i="1" s="1"/>
  <c r="O134" i="1"/>
  <c r="N134" i="1"/>
  <c r="M134" i="1"/>
  <c r="L134" i="1"/>
  <c r="K134" i="1"/>
  <c r="K145" i="1" s="1"/>
  <c r="J134" i="1"/>
  <c r="I134" i="1"/>
  <c r="H134" i="1"/>
  <c r="P133" i="1"/>
  <c r="O133" i="1"/>
  <c r="N133" i="1"/>
  <c r="M133" i="1"/>
  <c r="L133" i="1"/>
  <c r="K133" i="1"/>
  <c r="J133" i="1"/>
  <c r="I133" i="1"/>
  <c r="H133" i="1"/>
  <c r="P132" i="1"/>
  <c r="P143" i="1" s="1"/>
  <c r="O132" i="1"/>
  <c r="N132" i="1"/>
  <c r="M132" i="1"/>
  <c r="L132" i="1"/>
  <c r="K132" i="1"/>
  <c r="J132" i="1"/>
  <c r="I132" i="1"/>
  <c r="H132" i="1"/>
  <c r="P131" i="1"/>
  <c r="O131" i="1"/>
  <c r="N131" i="1"/>
  <c r="M131" i="1"/>
  <c r="L131" i="1"/>
  <c r="K131" i="1"/>
  <c r="J131" i="1"/>
  <c r="I131" i="1"/>
  <c r="H131" i="1"/>
  <c r="P130" i="1"/>
  <c r="P141" i="1" s="1"/>
  <c r="O130" i="1"/>
  <c r="N130" i="1"/>
  <c r="M130" i="1"/>
  <c r="L130" i="1"/>
  <c r="K130" i="1"/>
  <c r="J130" i="1"/>
  <c r="I130" i="1"/>
  <c r="H130" i="1"/>
  <c r="P129" i="1"/>
  <c r="P136" i="1" s="1"/>
  <c r="O129" i="1"/>
  <c r="N129" i="1"/>
  <c r="M129" i="1"/>
  <c r="L129" i="1"/>
  <c r="K129" i="1"/>
  <c r="K136" i="1" s="1"/>
  <c r="J129" i="1"/>
  <c r="J136" i="1" s="1"/>
  <c r="I129" i="1"/>
  <c r="H129" i="1"/>
  <c r="H136" i="1" s="1"/>
  <c r="H142" i="1" l="1"/>
  <c r="J144" i="1"/>
  <c r="K146" i="1"/>
  <c r="K143" i="1"/>
  <c r="K141" i="1"/>
  <c r="J142" i="1"/>
  <c r="H146" i="1"/>
  <c r="H143" i="1"/>
  <c r="H145" i="1"/>
  <c r="H141" i="1"/>
  <c r="I144" i="1"/>
  <c r="J141" i="1"/>
  <c r="J143" i="1"/>
  <c r="J146" i="1"/>
  <c r="J145" i="1"/>
  <c r="H144" i="1"/>
  <c r="I142" i="1"/>
  <c r="O145" i="1"/>
  <c r="K142" i="1"/>
  <c r="O140" i="1"/>
  <c r="M142" i="1"/>
  <c r="K144" i="1"/>
  <c r="P142" i="1"/>
  <c r="P144" i="1"/>
  <c r="P140" i="1"/>
  <c r="P146" i="1"/>
  <c r="O136" i="1"/>
  <c r="M136" i="1"/>
  <c r="M145" i="1" s="1"/>
  <c r="I136" i="1"/>
  <c r="L136" i="1"/>
  <c r="L145" i="1" s="1"/>
  <c r="J140" i="1"/>
  <c r="J147" i="1" s="1"/>
  <c r="K140" i="1"/>
  <c r="K147" i="1" s="1"/>
  <c r="N136" i="1"/>
  <c r="N140" i="1" s="1"/>
  <c r="H140" i="1"/>
  <c r="H147" i="1" s="1"/>
  <c r="L143" i="1" l="1"/>
  <c r="L141" i="1"/>
  <c r="L146" i="1"/>
  <c r="L144" i="1"/>
  <c r="O146" i="1"/>
  <c r="O144" i="1"/>
  <c r="O142" i="1"/>
  <c r="L142" i="1"/>
  <c r="M144" i="1"/>
  <c r="M146" i="1"/>
  <c r="M141" i="1"/>
  <c r="M143" i="1"/>
  <c r="N141" i="1"/>
  <c r="N147" i="1" s="1"/>
  <c r="N146" i="1"/>
  <c r="N142" i="1"/>
  <c r="N144" i="1"/>
  <c r="M140" i="1"/>
  <c r="L140" i="1"/>
  <c r="O141" i="1"/>
  <c r="O147" i="1" s="1"/>
  <c r="I141" i="1"/>
  <c r="I143" i="1"/>
  <c r="I145" i="1"/>
  <c r="P147" i="1"/>
  <c r="N145" i="1"/>
  <c r="N143" i="1"/>
  <c r="I140" i="1"/>
  <c r="I146" i="1"/>
  <c r="O143" i="1"/>
  <c r="I147" i="1" l="1"/>
  <c r="L147" i="1"/>
  <c r="M147" i="1"/>
</calcChain>
</file>

<file path=xl/sharedStrings.xml><?xml version="1.0" encoding="utf-8"?>
<sst xmlns="http://schemas.openxmlformats.org/spreadsheetml/2006/main" count="282" uniqueCount="124">
  <si>
    <t>金門縣民國112年各污染源行業別排放量分類統計表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</si>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</sst>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D183E995-41A0-4475-81A7-FAE7BB78FE1F}"/>
    <cellStyle name="一般 2 2" xfId="4" xr:uid="{861BCE49-3F49-4D71-8BE3-7BAA480B4899}"/>
    <cellStyle name="一般 2 5" xfId="3" xr:uid="{992E496A-77A7-4981-ADDF-FEA673D3386D}"/>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3F7671-7744-49A5-84D9-BB3D04B409CF}">
  <sheetPr codeName="工作表31"/>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38.151000000000003</v>
      </c>
      <c r="H6" s="31">
        <v>1.9268767372619421E-2</v>
      </c>
      <c r="I6" s="30">
        <v>36.305348749838679</v>
      </c>
      <c r="J6" s="32">
        <v>3.9239492063472069E-2</v>
      </c>
      <c r="K6" s="33">
        <v>35.445452784169575</v>
      </c>
      <c r="L6" s="31">
        <v>9.6228554482298265E-2</v>
      </c>
      <c r="M6" s="30">
        <v>321.14799999999997</v>
      </c>
      <c r="N6" s="32">
        <v>0.77529084924922875</v>
      </c>
      <c r="O6" s="33">
        <v>3064.4490000000005</v>
      </c>
      <c r="P6" s="31">
        <v>0.71198452811876001</v>
      </c>
      <c r="Q6" s="30">
        <v>0</v>
      </c>
      <c r="R6" s="32">
        <v>0</v>
      </c>
      <c r="S6" s="33">
        <v>0</v>
      </c>
      <c r="T6" s="31">
        <v>0</v>
      </c>
      <c r="U6" s="30">
        <v>2.7999999999999997E-2</v>
      </c>
      <c r="V6" s="32">
        <v>3.9817376994035295E-5</v>
      </c>
      <c r="W6" s="33">
        <v>1.2000000000000002E-2</v>
      </c>
      <c r="X6" s="32">
        <v>0.24236059216771355</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0.73121582863431378</v>
      </c>
      <c r="R7" s="32">
        <v>4.1469826361344175E-4</v>
      </c>
      <c r="S7" s="33">
        <v>0.58099999999999918</v>
      </c>
      <c r="T7" s="31">
        <v>4.602948579864533E-4</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0.21612984811457914</v>
      </c>
      <c r="H18" s="31">
        <v>1.091598061806871E-4</v>
      </c>
      <c r="I18" s="30">
        <v>0.13075855810932041</v>
      </c>
      <c r="J18" s="32">
        <v>1.4132626678553883E-4</v>
      </c>
      <c r="K18" s="33">
        <v>8.8500163587984196E-2</v>
      </c>
      <c r="L18" s="31">
        <v>2.4026333830110127E-4</v>
      </c>
      <c r="M18" s="30">
        <v>0.58599999999999997</v>
      </c>
      <c r="N18" s="32">
        <v>1.4146762167600237E-3</v>
      </c>
      <c r="O18" s="33">
        <v>0.34399999999999997</v>
      </c>
      <c r="P18" s="31">
        <v>7.9923887678618044E-5</v>
      </c>
      <c r="Q18" s="30">
        <v>0</v>
      </c>
      <c r="R18" s="32">
        <v>0</v>
      </c>
      <c r="S18" s="33">
        <v>0</v>
      </c>
      <c r="T18" s="31">
        <v>0</v>
      </c>
      <c r="U18" s="30">
        <v>1.9E-2</v>
      </c>
      <c r="V18" s="32">
        <v>2.7018934388809664E-5</v>
      </c>
      <c r="W18" s="33">
        <v>0</v>
      </c>
      <c r="X18" s="32">
        <v>0</v>
      </c>
    </row>
    <row r="19" spans="1:24" x14ac:dyDescent="0.3">
      <c r="A19" s="29"/>
      <c r="B19" s="34"/>
      <c r="C19" s="35"/>
      <c r="D19" s="23"/>
      <c r="E19" s="23" t="s">
        <v>17</v>
      </c>
      <c r="F19" s="23" t="s">
        <v>19</v>
      </c>
      <c r="G19" s="30">
        <v>17.113870151885415</v>
      </c>
      <c r="H19" s="31">
        <v>8.6436314330396325E-3</v>
      </c>
      <c r="I19" s="30">
        <v>9.0270261901692219</v>
      </c>
      <c r="J19" s="32">
        <v>9.7565767784415953E-3</v>
      </c>
      <c r="K19" s="33">
        <v>5.9923119677649277</v>
      </c>
      <c r="L19" s="31">
        <v>1.6268138036665929E-2</v>
      </c>
      <c r="M19" s="30">
        <v>0</v>
      </c>
      <c r="N19" s="32">
        <v>0</v>
      </c>
      <c r="O19" s="33">
        <v>0</v>
      </c>
      <c r="P19" s="31">
        <v>0</v>
      </c>
      <c r="Q19" s="30">
        <v>0.24022532388051218</v>
      </c>
      <c r="R19" s="32">
        <v>1.3624024643351401E-4</v>
      </c>
      <c r="S19" s="33">
        <v>0.20400000000000001</v>
      </c>
      <c r="T19" s="31">
        <v>1.6161816011916799E-4</v>
      </c>
      <c r="U19" s="30">
        <v>0</v>
      </c>
      <c r="V19" s="32">
        <v>0</v>
      </c>
      <c r="W19" s="33">
        <v>0</v>
      </c>
      <c r="X19" s="32">
        <v>0</v>
      </c>
    </row>
    <row r="20" spans="1:24" x14ac:dyDescent="0.3">
      <c r="A20" s="29"/>
      <c r="B20" s="34"/>
      <c r="C20" s="35"/>
      <c r="D20" s="23" t="s">
        <v>26</v>
      </c>
      <c r="E20" s="23" t="s">
        <v>17</v>
      </c>
      <c r="F20" s="23" t="s">
        <v>18</v>
      </c>
      <c r="G20" s="30">
        <v>0</v>
      </c>
      <c r="H20" s="31">
        <v>0</v>
      </c>
      <c r="I20" s="30">
        <v>0</v>
      </c>
      <c r="J20" s="32">
        <v>0</v>
      </c>
      <c r="K20" s="33">
        <v>0</v>
      </c>
      <c r="L20" s="31">
        <v>0</v>
      </c>
      <c r="M20" s="30">
        <v>0</v>
      </c>
      <c r="N20" s="32">
        <v>0</v>
      </c>
      <c r="O20" s="33">
        <v>0</v>
      </c>
      <c r="P20" s="31">
        <v>0</v>
      </c>
      <c r="Q20" s="30">
        <v>0</v>
      </c>
      <c r="R20" s="32">
        <v>0</v>
      </c>
      <c r="S20" s="33">
        <v>0</v>
      </c>
      <c r="T20" s="31">
        <v>0</v>
      </c>
      <c r="U20" s="30">
        <v>0</v>
      </c>
      <c r="V20" s="32">
        <v>0</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0.87283783011609439</v>
      </c>
      <c r="R21" s="32">
        <v>4.9501709124829337E-4</v>
      </c>
      <c r="S21" s="33">
        <v>0.86399999999999988</v>
      </c>
      <c r="T21" s="31">
        <v>6.8450044285765256E-4</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3.0938500364153718E-2</v>
      </c>
      <c r="H26" s="31">
        <v>1.5625980088977465E-5</v>
      </c>
      <c r="I26" s="30">
        <v>2.1718827255635918E-2</v>
      </c>
      <c r="J26" s="32">
        <v>2.3474109988524303E-5</v>
      </c>
      <c r="K26" s="33">
        <v>1.3143926425491375E-2</v>
      </c>
      <c r="L26" s="31">
        <v>3.5683591005264378E-5</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0.55906149963584606</v>
      </c>
      <c r="H27" s="31">
        <v>2.8236287341015635E-4</v>
      </c>
      <c r="I27" s="30">
        <v>0.50557132559391027</v>
      </c>
      <c r="J27" s="32">
        <v>5.4643083460944426E-4</v>
      </c>
      <c r="K27" s="33">
        <v>0.44371815647122703</v>
      </c>
      <c r="L27" s="31">
        <v>1.2046215647115697E-3</v>
      </c>
      <c r="M27" s="30">
        <v>0</v>
      </c>
      <c r="N27" s="32">
        <v>0</v>
      </c>
      <c r="O27" s="33">
        <v>0</v>
      </c>
      <c r="P27" s="31">
        <v>0</v>
      </c>
      <c r="Q27" s="30">
        <v>6.5672575601487704E-2</v>
      </c>
      <c r="R27" s="32">
        <v>3.7245231848748038E-5</v>
      </c>
      <c r="S27" s="33">
        <v>5.1000000000000004E-2</v>
      </c>
      <c r="T27" s="31">
        <v>4.0404540029791997E-5</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1.7878780210643113</v>
      </c>
      <c r="H30" s="31">
        <v>9.0299613846314328E-4</v>
      </c>
      <c r="I30" s="30">
        <v>1.2956156059312709</v>
      </c>
      <c r="J30" s="32">
        <v>1.4003252974253983E-3</v>
      </c>
      <c r="K30" s="33">
        <v>1.019008386624938</v>
      </c>
      <c r="L30" s="31">
        <v>2.7664395951531085E-3</v>
      </c>
      <c r="M30" s="30">
        <v>0.3199999999999999</v>
      </c>
      <c r="N30" s="32">
        <v>7.725194357733916E-4</v>
      </c>
      <c r="O30" s="33">
        <v>19.215999999999994</v>
      </c>
      <c r="P30" s="31">
        <v>4.4645855396288486E-3</v>
      </c>
      <c r="Q30" s="30">
        <v>0</v>
      </c>
      <c r="R30" s="32">
        <v>0</v>
      </c>
      <c r="S30" s="33">
        <v>0</v>
      </c>
      <c r="T30" s="31">
        <v>0</v>
      </c>
      <c r="U30" s="30">
        <v>1E-3</v>
      </c>
      <c r="V30" s="32">
        <v>1.4220491783584036E-6</v>
      </c>
      <c r="W30" s="33">
        <v>0</v>
      </c>
      <c r="X30" s="32">
        <v>0</v>
      </c>
    </row>
    <row r="31" spans="1:24" x14ac:dyDescent="0.3">
      <c r="A31" s="29"/>
      <c r="B31" s="34"/>
      <c r="C31" s="35"/>
      <c r="D31" s="23"/>
      <c r="E31" s="23" t="s">
        <v>17</v>
      </c>
      <c r="F31" s="23" t="s">
        <v>19</v>
      </c>
      <c r="G31" s="30">
        <v>0.18912197893568963</v>
      </c>
      <c r="H31" s="31">
        <v>9.5519053685650019E-5</v>
      </c>
      <c r="I31" s="30">
        <v>0.12116535787152857</v>
      </c>
      <c r="J31" s="32">
        <v>1.3095775863022731E-4</v>
      </c>
      <c r="K31" s="33">
        <v>8.713050826792787E-2</v>
      </c>
      <c r="L31" s="31">
        <v>2.3654495015155354E-4</v>
      </c>
      <c r="M31" s="30">
        <v>0</v>
      </c>
      <c r="N31" s="32">
        <v>0</v>
      </c>
      <c r="O31" s="33">
        <v>0</v>
      </c>
      <c r="P31" s="31">
        <v>0</v>
      </c>
      <c r="Q31" s="30">
        <v>449.32577651874027</v>
      </c>
      <c r="R31" s="32">
        <v>0.25482848158128457</v>
      </c>
      <c r="S31" s="33">
        <v>363.22200000000004</v>
      </c>
      <c r="T31" s="31">
        <v>0.28776113409217863</v>
      </c>
      <c r="U31" s="30">
        <v>2E-3</v>
      </c>
      <c r="V31" s="32">
        <v>2.8440983567168071E-6</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0</v>
      </c>
      <c r="H38" s="31">
        <v>0</v>
      </c>
      <c r="I38" s="30">
        <v>0</v>
      </c>
      <c r="J38" s="32">
        <v>0</v>
      </c>
      <c r="K38" s="33">
        <v>0</v>
      </c>
      <c r="L38" s="31">
        <v>0</v>
      </c>
      <c r="M38" s="30">
        <v>0</v>
      </c>
      <c r="N38" s="32">
        <v>0</v>
      </c>
      <c r="O38" s="33">
        <v>0</v>
      </c>
      <c r="P38" s="31">
        <v>0</v>
      </c>
      <c r="Q38" s="30">
        <v>0</v>
      </c>
      <c r="R38" s="32">
        <v>0</v>
      </c>
      <c r="S38" s="33">
        <v>0</v>
      </c>
      <c r="T38" s="31">
        <v>0</v>
      </c>
      <c r="U38" s="30">
        <v>0</v>
      </c>
      <c r="V38" s="32">
        <v>0</v>
      </c>
      <c r="W38" s="33">
        <v>0</v>
      </c>
      <c r="X38" s="32">
        <v>0</v>
      </c>
    </row>
    <row r="39" spans="1:24" x14ac:dyDescent="0.3">
      <c r="A39" s="29"/>
      <c r="B39" s="34"/>
      <c r="C39" s="35"/>
      <c r="D39" s="23"/>
      <c r="E39" s="23" t="s">
        <v>17</v>
      </c>
      <c r="F39" s="23" t="s">
        <v>19</v>
      </c>
      <c r="G39" s="30">
        <v>0</v>
      </c>
      <c r="H39" s="31">
        <v>0</v>
      </c>
      <c r="I39" s="30">
        <v>0</v>
      </c>
      <c r="J39" s="32">
        <v>0</v>
      </c>
      <c r="K39" s="33">
        <v>0</v>
      </c>
      <c r="L39" s="31">
        <v>0</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0</v>
      </c>
      <c r="H41" s="31">
        <v>0</v>
      </c>
      <c r="I41" s="30">
        <v>0</v>
      </c>
      <c r="J41" s="32">
        <v>0</v>
      </c>
      <c r="K41" s="33">
        <v>0</v>
      </c>
      <c r="L41" s="31">
        <v>0</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v>
      </c>
      <c r="H42" s="31">
        <v>0</v>
      </c>
      <c r="I42" s="30">
        <v>0</v>
      </c>
      <c r="J42" s="32">
        <v>0</v>
      </c>
      <c r="K42" s="33">
        <v>0</v>
      </c>
      <c r="L42" s="31">
        <v>0</v>
      </c>
      <c r="M42" s="30">
        <v>0</v>
      </c>
      <c r="N42" s="32">
        <v>0</v>
      </c>
      <c r="O42" s="33">
        <v>0</v>
      </c>
      <c r="P42" s="31">
        <v>0</v>
      </c>
      <c r="Q42" s="30">
        <v>0</v>
      </c>
      <c r="R42" s="32">
        <v>0</v>
      </c>
      <c r="S42" s="33">
        <v>0</v>
      </c>
      <c r="T42" s="31">
        <v>0</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0</v>
      </c>
      <c r="R44" s="32">
        <v>0</v>
      </c>
      <c r="S44" s="33">
        <v>0</v>
      </c>
      <c r="T44" s="31">
        <v>0</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0</v>
      </c>
      <c r="R55" s="32">
        <v>0</v>
      </c>
      <c r="S55" s="33">
        <v>0</v>
      </c>
      <c r="T55" s="31">
        <v>0</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v>
      </c>
      <c r="R56" s="32">
        <v>0</v>
      </c>
      <c r="S56" s="33">
        <v>0</v>
      </c>
      <c r="T56" s="31">
        <v>0</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5.1385346278383341</v>
      </c>
      <c r="R59" s="32">
        <v>2.9142440634279529E-3</v>
      </c>
      <c r="S59" s="33">
        <v>5.1385346278383341</v>
      </c>
      <c r="T59" s="31">
        <v>4.0709829032346328E-3</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1.5952025510304098</v>
      </c>
      <c r="R60" s="32">
        <v>9.0469557977098758E-4</v>
      </c>
      <c r="S60" s="33">
        <v>1.5952025510304098</v>
      </c>
      <c r="T60" s="31">
        <v>1.263792653504598E-3</v>
      </c>
      <c r="U60" s="30">
        <v>0</v>
      </c>
      <c r="V60" s="32">
        <v>0</v>
      </c>
      <c r="W60" s="33">
        <v>0</v>
      </c>
      <c r="X60" s="32">
        <v>0</v>
      </c>
    </row>
    <row r="61" spans="1:24" x14ac:dyDescent="0.3">
      <c r="A61" s="29"/>
      <c r="B61" s="34"/>
      <c r="C61" s="22"/>
      <c r="D61" s="23" t="s">
        <v>48</v>
      </c>
      <c r="E61" s="23"/>
      <c r="F61" s="23"/>
      <c r="G61" s="30">
        <v>19.529000000000003</v>
      </c>
      <c r="H61" s="31">
        <v>9.8634310508213339E-3</v>
      </c>
      <c r="I61" s="30">
        <v>10.03592748523195</v>
      </c>
      <c r="J61" s="32">
        <v>1.0847015948527147E-2</v>
      </c>
      <c r="K61" s="33">
        <v>6.6641381178748649</v>
      </c>
      <c r="L61" s="31">
        <v>1.80920351577477E-2</v>
      </c>
      <c r="M61" s="30">
        <v>0.33500000000000002</v>
      </c>
      <c r="N61" s="32">
        <v>8.0873128432526963E-4</v>
      </c>
      <c r="O61" s="33">
        <v>0.53700000000000003</v>
      </c>
      <c r="P61" s="31">
        <v>1.2476490605644737E-4</v>
      </c>
      <c r="Q61" s="30">
        <v>5.953141024095209</v>
      </c>
      <c r="R61" s="32">
        <v>3.3762360565267146E-3</v>
      </c>
      <c r="S61" s="33">
        <v>4.6669999999999998</v>
      </c>
      <c r="T61" s="31">
        <v>3.697411535667436E-3</v>
      </c>
      <c r="U61" s="30">
        <v>4.0000000000000001E-3</v>
      </c>
      <c r="V61" s="32">
        <v>5.6881967134336142E-6</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285.04666106619698</v>
      </c>
      <c r="R63" s="32">
        <v>0.16166000620328197</v>
      </c>
      <c r="S63" s="33">
        <v>285.04666106619698</v>
      </c>
      <c r="T63" s="31">
        <v>0.22582704367466092</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38.604702939527378</v>
      </c>
      <c r="R64" s="32">
        <v>2.1894087421815235E-2</v>
      </c>
      <c r="S64" s="33">
        <v>38.339859557227904</v>
      </c>
      <c r="T64" s="31">
        <v>3.0374595886600353E-2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12.12221308255987</v>
      </c>
      <c r="R65" s="32">
        <v>6.8749342118027291E-3</v>
      </c>
      <c r="S65" s="33">
        <v>12.070560468183743</v>
      </c>
      <c r="T65" s="31">
        <v>9.5628518356618598E-3</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v>
      </c>
      <c r="R66" s="32">
        <v>0</v>
      </c>
      <c r="S66" s="33">
        <v>0</v>
      </c>
      <c r="T66" s="31">
        <v>0</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13.393736566284296</v>
      </c>
      <c r="H68" s="31">
        <v>6.764718988909295E-3</v>
      </c>
      <c r="I68" s="30">
        <v>12.857987103632926</v>
      </c>
      <c r="J68" s="32">
        <v>1.3897150152220265E-2</v>
      </c>
      <c r="K68" s="33">
        <v>8.834626388756579</v>
      </c>
      <c r="L68" s="31">
        <v>2.398455260136776E-2</v>
      </c>
      <c r="M68" s="30">
        <v>0</v>
      </c>
      <c r="N68" s="32">
        <v>0</v>
      </c>
      <c r="O68" s="33">
        <v>0</v>
      </c>
      <c r="P68" s="31">
        <v>0</v>
      </c>
      <c r="Q68" s="30">
        <v>85.658887727277076</v>
      </c>
      <c r="R68" s="32">
        <v>4.8580173749665445E-2</v>
      </c>
      <c r="S68" s="33">
        <v>37.689910600001923</v>
      </c>
      <c r="T68" s="31">
        <v>2.9859676501118811E-2</v>
      </c>
      <c r="U68" s="30">
        <v>0</v>
      </c>
      <c r="V68" s="32">
        <v>0</v>
      </c>
      <c r="W68" s="33">
        <v>0</v>
      </c>
      <c r="X68" s="32">
        <v>0</v>
      </c>
    </row>
    <row r="69" spans="1:24" x14ac:dyDescent="0.3">
      <c r="A69" s="29"/>
      <c r="B69" s="34"/>
      <c r="C69" s="22"/>
      <c r="D69" s="23" t="s">
        <v>56</v>
      </c>
      <c r="E69" s="23"/>
      <c r="F69" s="23"/>
      <c r="G69" s="30">
        <v>1.6E-2</v>
      </c>
      <c r="H69" s="31">
        <v>8.0810536542138007E-6</v>
      </c>
      <c r="I69" s="30">
        <v>1.0602799113884134E-2</v>
      </c>
      <c r="J69" s="32">
        <v>1.1459701283869195E-5</v>
      </c>
      <c r="K69" s="33">
        <v>8.3018366195752469E-3</v>
      </c>
      <c r="L69" s="31">
        <v>2.2538116308299028E-5</v>
      </c>
      <c r="M69" s="30">
        <v>0</v>
      </c>
      <c r="N69" s="32">
        <v>0</v>
      </c>
      <c r="O69" s="33">
        <v>4.4999999999999998E-2</v>
      </c>
      <c r="P69" s="31">
        <v>1.0455159725400618E-5</v>
      </c>
      <c r="Q69" s="30">
        <v>1.2585470372363408E-3</v>
      </c>
      <c r="R69" s="32">
        <v>7.137663745498139E-7</v>
      </c>
      <c r="S69" s="33">
        <v>1E-3</v>
      </c>
      <c r="T69" s="31">
        <v>7.9224588293709797E-7</v>
      </c>
      <c r="U69" s="30">
        <v>0</v>
      </c>
      <c r="V69" s="32">
        <v>0</v>
      </c>
      <c r="W69" s="33">
        <v>0</v>
      </c>
      <c r="X69" s="32">
        <v>0</v>
      </c>
    </row>
    <row r="70" spans="1:24" x14ac:dyDescent="0.3">
      <c r="A70" s="29"/>
      <c r="B70" s="34"/>
      <c r="C70" s="22"/>
      <c r="D70" s="23" t="s">
        <v>48</v>
      </c>
      <c r="E70" s="23"/>
      <c r="F70" s="23"/>
      <c r="G70" s="30">
        <v>0.68913682825533296</v>
      </c>
      <c r="H70" s="31">
        <v>3.480594802641292E-4</v>
      </c>
      <c r="I70" s="30">
        <v>0.44302091951821088</v>
      </c>
      <c r="J70" s="32">
        <v>4.7882519942641174E-4</v>
      </c>
      <c r="K70" s="33">
        <v>0.22019286348286596</v>
      </c>
      <c r="L70" s="31">
        <v>5.977872842898895E-4</v>
      </c>
      <c r="M70" s="30">
        <v>3.8027652890066737</v>
      </c>
      <c r="N70" s="32">
        <v>9.1803440482564839E-3</v>
      </c>
      <c r="O70" s="33">
        <v>6.8471653295246746</v>
      </c>
      <c r="P70" s="31">
        <v>1.5908490485867961E-3</v>
      </c>
      <c r="Q70" s="30">
        <v>1.5837064446117375</v>
      </c>
      <c r="R70" s="32">
        <v>8.9817573271154581E-4</v>
      </c>
      <c r="S70" s="33">
        <v>1.4757690121976299</v>
      </c>
      <c r="T70" s="31">
        <v>1.1691719240797202E-3</v>
      </c>
      <c r="U70" s="30">
        <v>2.220084988124857</v>
      </c>
      <c r="V70" s="32">
        <v>3.1570700332487788E-3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348.83316288875284</v>
      </c>
      <c r="H72" s="31">
        <v>0.17618371910456965</v>
      </c>
      <c r="I72" s="30">
        <v>193.79620160486269</v>
      </c>
      <c r="J72" s="32">
        <v>0.20945851717892758</v>
      </c>
      <c r="K72" s="33">
        <v>19.379620160486265</v>
      </c>
      <c r="L72" s="31">
        <v>5.2612470372856296E-2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3.8248707640102944</v>
      </c>
      <c r="R73" s="32">
        <v>2.1692189942651538E-3</v>
      </c>
      <c r="S73" s="33">
        <v>3.224366054060678</v>
      </c>
      <c r="T73" s="31">
        <v>2.5544907314117085E-3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188.01399696712312</v>
      </c>
      <c r="R74" s="32">
        <v>0.10662936307452631</v>
      </c>
      <c r="S74" s="33">
        <v>188.01399696712312</v>
      </c>
      <c r="T74" s="31">
        <v>0.14895331503175133</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34.522927055181192</v>
      </c>
      <c r="R75" s="32">
        <v>1.9579168480770105E-2</v>
      </c>
      <c r="S75" s="33">
        <v>34.522927055181192</v>
      </c>
      <c r="T75" s="31">
        <v>2.7350646826405051E-2</v>
      </c>
      <c r="U75" s="30">
        <v>0</v>
      </c>
      <c r="V75" s="32">
        <v>0</v>
      </c>
      <c r="W75" s="33">
        <v>0</v>
      </c>
      <c r="X75" s="32">
        <v>0</v>
      </c>
    </row>
    <row r="76" spans="1:24" x14ac:dyDescent="0.3">
      <c r="A76" s="29"/>
      <c r="B76" s="34"/>
      <c r="C76" s="22"/>
      <c r="D76" s="23" t="s">
        <v>62</v>
      </c>
      <c r="E76" s="23"/>
      <c r="F76" s="23"/>
      <c r="G76" s="30">
        <v>487.81316344253503</v>
      </c>
      <c r="H76" s="31">
        <v>0.24637777168818073</v>
      </c>
      <c r="I76" s="30">
        <v>93.635963428707086</v>
      </c>
      <c r="J76" s="32">
        <v>0.101203480212613</v>
      </c>
      <c r="K76" s="33">
        <v>22.653862845612121</v>
      </c>
      <c r="L76" s="31">
        <v>6.1501498890348311E-2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134.90646930050002</v>
      </c>
      <c r="H77" s="31">
        <v>6.8136651044867977E-2</v>
      </c>
      <c r="I77" s="30">
        <v>60.707912692899995</v>
      </c>
      <c r="J77" s="32">
        <v>6.5614234274876351E-2</v>
      </c>
      <c r="K77" s="33">
        <v>6.7453232145000008</v>
      </c>
      <c r="L77" s="31">
        <v>1.8312439296504581E-2</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222.05231678943528</v>
      </c>
      <c r="H79" s="31">
        <v>0.11215104287611916</v>
      </c>
      <c r="I79" s="30">
        <v>115.33546425539421</v>
      </c>
      <c r="J79" s="32">
        <v>0.12465670183946428</v>
      </c>
      <c r="K79" s="33">
        <v>42.112166898859556</v>
      </c>
      <c r="L79" s="31">
        <v>0.11432758304626309</v>
      </c>
      <c r="M79" s="30">
        <v>0</v>
      </c>
      <c r="N79" s="32">
        <v>0</v>
      </c>
      <c r="O79" s="33">
        <v>0</v>
      </c>
      <c r="P79" s="31">
        <v>0</v>
      </c>
      <c r="Q79" s="30">
        <v>9.5038413522757015</v>
      </c>
      <c r="R79" s="32">
        <v>5.3899633351856676E-3</v>
      </c>
      <c r="S79" s="33">
        <v>9.5038413522757015</v>
      </c>
      <c r="T79" s="31">
        <v>7.5293791834277661E-3</v>
      </c>
      <c r="U79" s="30">
        <v>0</v>
      </c>
      <c r="V79" s="32">
        <v>0</v>
      </c>
      <c r="W79" s="33">
        <v>0</v>
      </c>
      <c r="X79" s="32">
        <v>0</v>
      </c>
    </row>
    <row r="80" spans="1:24" x14ac:dyDescent="0.3">
      <c r="A80" s="29"/>
      <c r="B80" s="34"/>
      <c r="C80" s="22"/>
      <c r="D80" s="23" t="s">
        <v>66</v>
      </c>
      <c r="E80" s="23"/>
      <c r="F80" s="23"/>
      <c r="G80" s="30">
        <v>602.83775186579953</v>
      </c>
      <c r="H80" s="31">
        <v>0.30447276360082198</v>
      </c>
      <c r="I80" s="30">
        <v>301.41887593320007</v>
      </c>
      <c r="J80" s="32">
        <v>0.32577909308787539</v>
      </c>
      <c r="K80" s="33">
        <v>145.0783255339</v>
      </c>
      <c r="L80" s="31">
        <v>0.39386371046935897</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0.52108675377278257</v>
      </c>
      <c r="H81" s="31">
        <v>2.6318312598362198E-4</v>
      </c>
      <c r="I81" s="30">
        <v>0.50024328362187132</v>
      </c>
      <c r="J81" s="32">
        <v>5.4067218835276575E-4</v>
      </c>
      <c r="K81" s="33">
        <v>0.46897807839550432</v>
      </c>
      <c r="L81" s="31">
        <v>1.2731980839031799E-3</v>
      </c>
      <c r="M81" s="30">
        <v>2.4255347705375954</v>
      </c>
      <c r="N81" s="32">
        <v>5.8555398512013957E-3</v>
      </c>
      <c r="O81" s="33">
        <v>9.6773254272088192</v>
      </c>
      <c r="P81" s="31">
        <v>2.2483996234699769E-3</v>
      </c>
      <c r="Q81" s="30">
        <v>0.74440964824683231</v>
      </c>
      <c r="R81" s="32">
        <v>4.2218094365055117E-4</v>
      </c>
      <c r="S81" s="33">
        <v>0.59552771859746578</v>
      </c>
      <c r="T81" s="31">
        <v>4.7180438323376491E-4</v>
      </c>
      <c r="U81" s="30">
        <v>5.5830723618512419</v>
      </c>
      <c r="V81" s="32">
        <v>7.93940346488607E-3</v>
      </c>
      <c r="W81" s="33">
        <v>0</v>
      </c>
      <c r="X81" s="32">
        <v>0</v>
      </c>
    </row>
    <row r="82" spans="1:24" x14ac:dyDescent="0.3">
      <c r="A82" s="29"/>
      <c r="B82" s="34"/>
      <c r="C82" s="22">
        <v>5</v>
      </c>
      <c r="D82" s="23" t="s">
        <v>68</v>
      </c>
      <c r="E82" s="23"/>
      <c r="F82" s="23"/>
      <c r="G82" s="30">
        <v>0</v>
      </c>
      <c r="H82" s="31">
        <v>0</v>
      </c>
      <c r="I82" s="30">
        <v>0</v>
      </c>
      <c r="J82" s="32">
        <v>0</v>
      </c>
      <c r="K82" s="33">
        <v>0</v>
      </c>
      <c r="L82" s="31">
        <v>0</v>
      </c>
      <c r="M82" s="30">
        <v>0</v>
      </c>
      <c r="N82" s="32">
        <v>0</v>
      </c>
      <c r="O82" s="33">
        <v>0</v>
      </c>
      <c r="P82" s="31">
        <v>0</v>
      </c>
      <c r="Q82" s="30">
        <v>0</v>
      </c>
      <c r="R82" s="32">
        <v>0</v>
      </c>
      <c r="S82" s="33">
        <v>0</v>
      </c>
      <c r="T82" s="31">
        <v>0</v>
      </c>
      <c r="U82" s="30">
        <v>0</v>
      </c>
      <c r="V82" s="32">
        <v>0</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1.979327774763801E-4</v>
      </c>
      <c r="H86" s="31">
        <v>9.9969087169636782E-8</v>
      </c>
      <c r="I86" s="30">
        <v>1.9425122781531945E-4</v>
      </c>
      <c r="J86" s="32">
        <v>2.0995031791872821E-7</v>
      </c>
      <c r="K86" s="33">
        <v>1.8380518757074766E-4</v>
      </c>
      <c r="L86" s="31">
        <v>4.9900074951730163E-7</v>
      </c>
      <c r="M86" s="30">
        <v>3.115208048914352E-6</v>
      </c>
      <c r="N86" s="32">
        <v>7.5204961383251371E-9</v>
      </c>
      <c r="O86" s="33">
        <v>1.619908185435463E-4</v>
      </c>
      <c r="P86" s="31">
        <v>3.763644182047033E-8</v>
      </c>
      <c r="Q86" s="30">
        <v>2.0908310708160418E-4</v>
      </c>
      <c r="R86" s="32">
        <v>1.185783978713719E-7</v>
      </c>
      <c r="S86" s="33">
        <v>1.5779857138234276E-4</v>
      </c>
      <c r="T86" s="31">
        <v>1.2501526851101681E-7</v>
      </c>
      <c r="U86" s="30">
        <v>2.4407873122834723E-3</v>
      </c>
      <c r="V86" s="32">
        <v>3.4709195919803277E-6</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354.01455190711545</v>
      </c>
      <c r="R87" s="32">
        <v>0.20077412744738565</v>
      </c>
      <c r="S87" s="33">
        <v>2.2490665795127205</v>
      </c>
      <c r="T87" s="31">
        <v>1.7818137380703741E-3</v>
      </c>
      <c r="U87" s="30">
        <v>0</v>
      </c>
      <c r="V87" s="32">
        <v>0</v>
      </c>
      <c r="W87" s="33">
        <v>0</v>
      </c>
      <c r="X87" s="32">
        <v>0</v>
      </c>
    </row>
    <row r="88" spans="1:24" x14ac:dyDescent="0.3">
      <c r="A88" s="29"/>
      <c r="B88" s="21"/>
      <c r="C88" s="22">
        <v>8</v>
      </c>
      <c r="D88" s="23" t="s">
        <v>48</v>
      </c>
      <c r="E88" s="23"/>
      <c r="F88" s="23"/>
      <c r="G88" s="30">
        <v>5.8178021920920973</v>
      </c>
      <c r="H88" s="31">
        <v>2.9383732289936814E-3</v>
      </c>
      <c r="I88" s="30">
        <v>5.1651301955310256</v>
      </c>
      <c r="J88" s="32">
        <v>5.5825681970687636E-3</v>
      </c>
      <c r="K88" s="33">
        <v>4.5598202955670759</v>
      </c>
      <c r="L88" s="31">
        <v>1.2379159561404535E-2</v>
      </c>
      <c r="M88" s="30">
        <v>4.7889637203669469E-2</v>
      </c>
      <c r="N88" s="32">
        <v>1.1561148597490991E-4</v>
      </c>
      <c r="O88" s="33">
        <v>1.1283490667057954</v>
      </c>
      <c r="P88" s="31">
        <v>2.621571048536846E-4</v>
      </c>
      <c r="Q88" s="30">
        <v>0.18805371858058079</v>
      </c>
      <c r="R88" s="32">
        <v>1.0665189060126159E-4</v>
      </c>
      <c r="S88" s="33">
        <v>0.18617318139477498</v>
      </c>
      <c r="T88" s="31">
        <v>1.47494936473312E-4</v>
      </c>
      <c r="U88" s="30">
        <v>49.862920028078001</v>
      </c>
      <c r="V88" s="32">
        <v>7.0907524456479104E-2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1.8038240000000001</v>
      </c>
      <c r="H91" s="31">
        <v>9.1104990792240982E-4</v>
      </c>
      <c r="I91" s="30">
        <v>1.387642</v>
      </c>
      <c r="J91" s="32">
        <v>1.4997891253195153E-3</v>
      </c>
      <c r="K91" s="33">
        <v>0.74104800000000004</v>
      </c>
      <c r="L91" s="31">
        <v>2.0118230193365222E-3</v>
      </c>
      <c r="M91" s="30">
        <v>5.0403000000000003E-2</v>
      </c>
      <c r="N91" s="32">
        <v>1.2167905350401959E-4</v>
      </c>
      <c r="O91" s="33">
        <v>18.865701000000001</v>
      </c>
      <c r="P91" s="31">
        <v>4.3831981619255594E-3</v>
      </c>
      <c r="Q91" s="30">
        <v>55.004353999999999</v>
      </c>
      <c r="R91" s="32">
        <v>3.1194907442829191E-2</v>
      </c>
      <c r="S91" s="33">
        <v>49.465411000000003</v>
      </c>
      <c r="T91" s="31">
        <v>3.9188768212541442E-2</v>
      </c>
      <c r="U91" s="30">
        <v>108.858036</v>
      </c>
      <c r="V91" s="32">
        <v>0.1548014806515095</v>
      </c>
      <c r="W91" s="33">
        <v>1.4785E-2</v>
      </c>
      <c r="X91" s="32">
        <v>0.29860844626663702</v>
      </c>
    </row>
    <row r="92" spans="1:24" x14ac:dyDescent="0.3">
      <c r="A92" s="29"/>
      <c r="B92" s="21"/>
      <c r="C92" s="22"/>
      <c r="D92" s="23" t="s">
        <v>78</v>
      </c>
      <c r="E92" s="23"/>
      <c r="F92" s="23"/>
      <c r="G92" s="30">
        <v>5.1575999999999997E-2</v>
      </c>
      <c r="H92" s="31">
        <v>2.6049276454358186E-5</v>
      </c>
      <c r="I92" s="30">
        <v>3.9542000000000001E-2</v>
      </c>
      <c r="J92" s="32">
        <v>4.2737724566843808E-5</v>
      </c>
      <c r="K92" s="33">
        <v>2.0847000000000001E-2</v>
      </c>
      <c r="L92" s="31">
        <v>5.6596164464526557E-5</v>
      </c>
      <c r="M92" s="30">
        <v>1.5100000000000001E-3</v>
      </c>
      <c r="N92" s="32">
        <v>3.6453260875556925E-6</v>
      </c>
      <c r="O92" s="33">
        <v>0.32880500000000001</v>
      </c>
      <c r="P92" s="31">
        <v>7.6393528744674453E-5</v>
      </c>
      <c r="Q92" s="30">
        <v>1.521625</v>
      </c>
      <c r="R92" s="32">
        <v>8.6296715779436239E-4</v>
      </c>
      <c r="S92" s="33">
        <v>1.368398</v>
      </c>
      <c r="T92" s="31">
        <v>1.0841076817193591E-3</v>
      </c>
      <c r="U92" s="30">
        <v>2.6751839999999998</v>
      </c>
      <c r="V92" s="32">
        <v>3.8042432091575469E-3</v>
      </c>
      <c r="W92" s="33">
        <v>4.44E-4</v>
      </c>
      <c r="X92" s="32">
        <v>8.9673419102054008E-3</v>
      </c>
    </row>
    <row r="93" spans="1:24" x14ac:dyDescent="0.3">
      <c r="A93" s="29"/>
      <c r="B93" s="21"/>
      <c r="C93" s="22"/>
      <c r="D93" s="23" t="s">
        <v>79</v>
      </c>
      <c r="E93" s="23"/>
      <c r="F93" s="23"/>
      <c r="G93" s="30">
        <v>6.6276999999999989E-2</v>
      </c>
      <c r="H93" s="31">
        <v>3.3474249565020503E-5</v>
      </c>
      <c r="I93" s="30">
        <v>5.1907999999999996E-2</v>
      </c>
      <c r="J93" s="32">
        <v>5.6103125962665721E-5</v>
      </c>
      <c r="K93" s="33">
        <v>2.8027999999999997E-2</v>
      </c>
      <c r="L93" s="31">
        <v>7.6091394330683084E-5</v>
      </c>
      <c r="M93" s="30">
        <v>1.163E-3</v>
      </c>
      <c r="N93" s="32">
        <v>2.8076253243889207E-6</v>
      </c>
      <c r="O93" s="33">
        <v>2.4666E-2</v>
      </c>
      <c r="P93" s="31">
        <v>5.7308215508162584E-6</v>
      </c>
      <c r="Q93" s="30">
        <v>1.059021</v>
      </c>
      <c r="R93" s="32">
        <v>6.006081277677111E-4</v>
      </c>
      <c r="S93" s="33">
        <v>0.95237900000000009</v>
      </c>
      <c r="T93" s="31">
        <v>7.5451834174575043E-4</v>
      </c>
      <c r="U93" s="30">
        <v>0.89726300000000003</v>
      </c>
      <c r="V93" s="32">
        <v>1.2759521119213961E-3</v>
      </c>
      <c r="W93" s="33">
        <v>3.4200000000000002E-4</v>
      </c>
      <c r="X93" s="32">
        <v>6.9072768767798358E-3</v>
      </c>
    </row>
    <row r="94" spans="1:24" x14ac:dyDescent="0.3">
      <c r="A94" s="29"/>
      <c r="B94" s="21"/>
      <c r="C94" s="22"/>
      <c r="D94" s="23" t="s">
        <v>80</v>
      </c>
      <c r="E94" s="23"/>
      <c r="F94" s="23"/>
      <c r="G94" s="30">
        <v>0.18712199999999998</v>
      </c>
      <c r="H94" s="31">
        <v>9.4508932617737171E-5</v>
      </c>
      <c r="I94" s="30">
        <v>0.142539</v>
      </c>
      <c r="J94" s="32">
        <v>1.540587861522773E-4</v>
      </c>
      <c r="K94" s="33">
        <v>7.7643999999999991E-2</v>
      </c>
      <c r="L94" s="31">
        <v>2.1079064583315102E-4</v>
      </c>
      <c r="M94" s="30">
        <v>4.5500000000000002E-3</v>
      </c>
      <c r="N94" s="32">
        <v>1.0984260727402914E-5</v>
      </c>
      <c r="O94" s="33">
        <v>3.7359039999999997</v>
      </c>
      <c r="P94" s="31">
        <v>8.6798828975029026E-4</v>
      </c>
      <c r="Q94" s="30">
        <v>9.5502449999999985</v>
      </c>
      <c r="R94" s="32">
        <v>5.416280479020665E-3</v>
      </c>
      <c r="S94" s="33">
        <v>8.5885350000000003</v>
      </c>
      <c r="T94" s="31">
        <v>6.8042314942111685E-3</v>
      </c>
      <c r="U94" s="30">
        <v>39.320401000000004</v>
      </c>
      <c r="V94" s="32">
        <v>5.5915543934772952E-2</v>
      </c>
      <c r="W94" s="33">
        <v>1.3340000000000001E-3</v>
      </c>
      <c r="X94" s="32">
        <v>2.6942419162644157E-2</v>
      </c>
    </row>
    <row r="95" spans="1:24" x14ac:dyDescent="0.3">
      <c r="A95" s="29"/>
      <c r="B95" s="21"/>
      <c r="C95" s="22"/>
      <c r="D95" s="23" t="s">
        <v>81</v>
      </c>
      <c r="E95" s="23"/>
      <c r="F95" s="23"/>
      <c r="G95" s="30">
        <v>7.0689999999999998E-3</v>
      </c>
      <c r="H95" s="31">
        <v>3.5703105176023347E-6</v>
      </c>
      <c r="I95" s="30">
        <v>5.4299999999999999E-3</v>
      </c>
      <c r="J95" s="32">
        <v>5.86884437807804E-6</v>
      </c>
      <c r="K95" s="33">
        <v>2.8839999999999998E-3</v>
      </c>
      <c r="L95" s="31">
        <v>7.8295840320283299E-6</v>
      </c>
      <c r="M95" s="30">
        <v>1.9799999999999999E-4</v>
      </c>
      <c r="N95" s="32">
        <v>4.7799640088478614E-7</v>
      </c>
      <c r="O95" s="33">
        <v>5.1729999999999998E-2</v>
      </c>
      <c r="P95" s="31">
        <v>1.2018786946554976E-5</v>
      </c>
      <c r="Q95" s="30">
        <v>0.20030400000000001</v>
      </c>
      <c r="R95" s="32">
        <v>1.1359945687987643E-4</v>
      </c>
      <c r="S95" s="33">
        <v>0.18013299999999999</v>
      </c>
      <c r="T95" s="31">
        <v>1.4270962763110825E-4</v>
      </c>
      <c r="U95" s="30">
        <v>0.34872900000000001</v>
      </c>
      <c r="V95" s="32">
        <v>4.9590978791974767E-4</v>
      </c>
      <c r="W95" s="33">
        <v>5.8E-5</v>
      </c>
      <c r="X95" s="32">
        <v>1.1714095288106153E-3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0.30515999999999999</v>
      </c>
      <c r="H97" s="31">
        <v>1.5412589581999272E-4</v>
      </c>
      <c r="I97" s="30">
        <v>0.25315399999999999</v>
      </c>
      <c r="J97" s="32">
        <v>2.7361352296279337E-4</v>
      </c>
      <c r="K97" s="33">
        <v>0.16503400000000001</v>
      </c>
      <c r="L97" s="31">
        <v>4.4804007321142978E-4</v>
      </c>
      <c r="M97" s="30">
        <v>6.2559999999999994E-3</v>
      </c>
      <c r="N97" s="32">
        <v>1.5102754969369809E-5</v>
      </c>
      <c r="O97" s="33">
        <v>1.8886339999999999</v>
      </c>
      <c r="P97" s="31">
        <v>4.3879933628493932E-4</v>
      </c>
      <c r="Q97" s="30">
        <v>0.272312</v>
      </c>
      <c r="R97" s="32">
        <v>1.5443773115800437E-4</v>
      </c>
      <c r="S97" s="33">
        <v>0.272312</v>
      </c>
      <c r="T97" s="31">
        <v>2.1573806087436703E-4</v>
      </c>
      <c r="U97" s="30">
        <v>1.6535310000000001</v>
      </c>
      <c r="V97" s="32">
        <v>2.3514023999401494E-3</v>
      </c>
      <c r="W97" s="33">
        <v>0</v>
      </c>
      <c r="X97" s="32">
        <v>0</v>
      </c>
    </row>
    <row r="98" spans="1:24" x14ac:dyDescent="0.3">
      <c r="A98" s="29"/>
      <c r="B98" s="21"/>
      <c r="C98" s="22"/>
      <c r="D98" s="23" t="s">
        <v>84</v>
      </c>
      <c r="E98" s="23"/>
      <c r="F98" s="23"/>
      <c r="G98" s="30">
        <v>6.6466430000000001</v>
      </c>
      <c r="H98" s="31">
        <v>3.3569924189627864E-3</v>
      </c>
      <c r="I98" s="30">
        <v>6.5090130000000004</v>
      </c>
      <c r="J98" s="32">
        <v>7.0350615749331267E-3</v>
      </c>
      <c r="K98" s="33">
        <v>5.8213660000000003</v>
      </c>
      <c r="L98" s="31">
        <v>1.5804047946668735E-2</v>
      </c>
      <c r="M98" s="30">
        <v>1.2977000000000001E-2</v>
      </c>
      <c r="N98" s="32">
        <v>3.1328077243847829E-5</v>
      </c>
      <c r="O98" s="33">
        <v>19.264340999999998</v>
      </c>
      <c r="P98" s="31">
        <v>4.4758169368796404E-3</v>
      </c>
      <c r="Q98" s="30">
        <v>2.1015190000000001</v>
      </c>
      <c r="R98" s="32">
        <v>1.1918454799841292E-3</v>
      </c>
      <c r="S98" s="33">
        <v>2.1015190000000001</v>
      </c>
      <c r="T98" s="31">
        <v>1.6649197756640874E-3</v>
      </c>
      <c r="U98" s="30">
        <v>19.518881</v>
      </c>
      <c r="V98" s="32">
        <v>2.7756808688525453E-2</v>
      </c>
      <c r="W98" s="33">
        <v>0</v>
      </c>
      <c r="X98" s="32">
        <v>0</v>
      </c>
    </row>
    <row r="99" spans="1:24" x14ac:dyDescent="0.3">
      <c r="A99" s="29"/>
      <c r="B99" s="21"/>
      <c r="C99" s="22"/>
      <c r="D99" s="23" t="s">
        <v>85</v>
      </c>
      <c r="E99" s="23"/>
      <c r="F99" s="23"/>
      <c r="G99" s="30">
        <v>0.37957800000000003</v>
      </c>
      <c r="H99" s="31">
        <v>1.9171188649744791E-4</v>
      </c>
      <c r="I99" s="30">
        <v>0.36246200000000001</v>
      </c>
      <c r="J99" s="32">
        <v>3.9175563001232462E-4</v>
      </c>
      <c r="K99" s="33">
        <v>0.311718</v>
      </c>
      <c r="L99" s="31">
        <v>8.4626292485984981E-4</v>
      </c>
      <c r="M99" s="30">
        <v>6.352E-3</v>
      </c>
      <c r="N99" s="32">
        <v>1.5334510800101827E-5</v>
      </c>
      <c r="O99" s="33">
        <v>8.8427109999999995</v>
      </c>
      <c r="P99" s="31">
        <v>2.054487909123489E-3</v>
      </c>
      <c r="Q99" s="30">
        <v>0.63719099999999995</v>
      </c>
      <c r="R99" s="32">
        <v>3.6137346996937322E-4</v>
      </c>
      <c r="S99" s="33">
        <v>0.63719099999999995</v>
      </c>
      <c r="T99" s="31">
        <v>5.0481194639457239E-4</v>
      </c>
      <c r="U99" s="30">
        <v>3.2554590000000001</v>
      </c>
      <c r="V99" s="32">
        <v>4.6294227961294699E-3</v>
      </c>
      <c r="W99" s="33">
        <v>0</v>
      </c>
      <c r="X99" s="32">
        <v>0</v>
      </c>
    </row>
    <row r="100" spans="1:24" x14ac:dyDescent="0.3">
      <c r="A100" s="29"/>
      <c r="B100" s="21"/>
      <c r="C100" s="22"/>
      <c r="D100" s="23" t="s">
        <v>86</v>
      </c>
      <c r="E100" s="23"/>
      <c r="F100" s="23"/>
      <c r="G100" s="30">
        <v>0</v>
      </c>
      <c r="H100" s="31">
        <v>0</v>
      </c>
      <c r="I100" s="30">
        <v>0</v>
      </c>
      <c r="J100" s="32">
        <v>0</v>
      </c>
      <c r="K100" s="33">
        <v>0</v>
      </c>
      <c r="L100" s="31">
        <v>0</v>
      </c>
      <c r="M100" s="30">
        <v>0</v>
      </c>
      <c r="N100" s="32">
        <v>0</v>
      </c>
      <c r="O100" s="33">
        <v>0</v>
      </c>
      <c r="P100" s="31">
        <v>0</v>
      </c>
      <c r="Q100" s="30">
        <v>0</v>
      </c>
      <c r="R100" s="32">
        <v>0</v>
      </c>
      <c r="S100" s="33">
        <v>0</v>
      </c>
      <c r="T100" s="31">
        <v>0</v>
      </c>
      <c r="U100" s="30">
        <v>0</v>
      </c>
      <c r="V100" s="32">
        <v>0</v>
      </c>
      <c r="W100" s="33">
        <v>0</v>
      </c>
      <c r="X100" s="32">
        <v>0</v>
      </c>
    </row>
    <row r="101" spans="1:24" x14ac:dyDescent="0.3">
      <c r="A101" s="29"/>
      <c r="B101" s="21"/>
      <c r="C101" s="22"/>
      <c r="D101" s="23" t="s">
        <v>87</v>
      </c>
      <c r="E101" s="23"/>
      <c r="F101" s="23"/>
      <c r="G101" s="30">
        <v>1.5831109999999999</v>
      </c>
      <c r="H101" s="31">
        <v>7.9957530822350397E-4</v>
      </c>
      <c r="I101" s="30">
        <v>1.498982</v>
      </c>
      <c r="J101" s="32">
        <v>1.6201274555322609E-3</v>
      </c>
      <c r="K101" s="33">
        <v>1.2721770000000001</v>
      </c>
      <c r="L101" s="31">
        <v>3.4537505981670266E-3</v>
      </c>
      <c r="M101" s="30">
        <v>2.0823000000000001E-2</v>
      </c>
      <c r="N101" s="32">
        <v>5.0269288159716685E-5</v>
      </c>
      <c r="O101" s="33">
        <v>47.382131999999999</v>
      </c>
      <c r="P101" s="31">
        <v>1.1008616848667017E-2</v>
      </c>
      <c r="Q101" s="30">
        <v>1.847213</v>
      </c>
      <c r="R101" s="32">
        <v>1.0476195859366122E-3</v>
      </c>
      <c r="S101" s="33">
        <v>1.847213</v>
      </c>
      <c r="T101" s="31">
        <v>1.4634468941578855E-3</v>
      </c>
      <c r="U101" s="30">
        <v>14.374414000000002</v>
      </c>
      <c r="V101" s="32">
        <v>2.0441123618083534E-2</v>
      </c>
      <c r="W101" s="33">
        <v>0</v>
      </c>
      <c r="X101" s="32">
        <v>0</v>
      </c>
    </row>
    <row r="102" spans="1:24" x14ac:dyDescent="0.3">
      <c r="A102" s="29"/>
      <c r="B102" s="21"/>
      <c r="C102" s="22"/>
      <c r="D102" s="23" t="s">
        <v>88</v>
      </c>
      <c r="E102" s="23"/>
      <c r="F102" s="23"/>
      <c r="G102" s="30">
        <v>12.010892</v>
      </c>
      <c r="H102" s="31">
        <v>6.0662914179354568E-3</v>
      </c>
      <c r="I102" s="30">
        <v>11.823445</v>
      </c>
      <c r="J102" s="32">
        <v>1.2778997922240314E-2</v>
      </c>
      <c r="K102" s="33">
        <v>10.471484999999999</v>
      </c>
      <c r="L102" s="31">
        <v>2.8428353587941806E-2</v>
      </c>
      <c r="M102" s="30">
        <v>3.5444000000000003E-2</v>
      </c>
      <c r="N102" s="32">
        <v>8.5566184004850311E-5</v>
      </c>
      <c r="O102" s="33">
        <v>181.22146900000001</v>
      </c>
      <c r="P102" s="31">
        <v>4.2104431201483036E-2</v>
      </c>
      <c r="Q102" s="30">
        <v>20.726486999999999</v>
      </c>
      <c r="R102" s="32">
        <v>1.175472115498352E-2</v>
      </c>
      <c r="S102" s="33">
        <v>20.726486999999999</v>
      </c>
      <c r="T102" s="31">
        <v>1.6420473993499281E-2</v>
      </c>
      <c r="U102" s="30">
        <v>80.260817000000003</v>
      </c>
      <c r="V102" s="32">
        <v>0.11413482886922419</v>
      </c>
      <c r="W102" s="33">
        <v>0</v>
      </c>
      <c r="X102" s="32">
        <v>0</v>
      </c>
    </row>
    <row r="103" spans="1:24" x14ac:dyDescent="0.3">
      <c r="A103" s="29"/>
      <c r="B103" s="21"/>
      <c r="C103" s="22"/>
      <c r="D103" s="23" t="s">
        <v>89</v>
      </c>
      <c r="E103" s="23"/>
      <c r="F103" s="23"/>
      <c r="G103" s="30">
        <v>0.70746399999999998</v>
      </c>
      <c r="H103" s="31">
        <v>3.573159089015445E-4</v>
      </c>
      <c r="I103" s="30">
        <v>0.66459900000000005</v>
      </c>
      <c r="J103" s="32">
        <v>7.1831088486671961E-4</v>
      </c>
      <c r="K103" s="33">
        <v>0.51856500000000005</v>
      </c>
      <c r="L103" s="31">
        <v>1.4078183923608776E-3</v>
      </c>
      <c r="M103" s="30">
        <v>8.1049999999999994E-3</v>
      </c>
      <c r="N103" s="32">
        <v>1.9566468834197937E-5</v>
      </c>
      <c r="O103" s="33">
        <v>14.356197</v>
      </c>
      <c r="P103" s="31">
        <v>3.3354740596514927E-3</v>
      </c>
      <c r="Q103" s="30">
        <v>0.90526200000000001</v>
      </c>
      <c r="R103" s="32">
        <v>5.1340598057947264E-4</v>
      </c>
      <c r="S103" s="33">
        <v>0.90526200000000001</v>
      </c>
      <c r="T103" s="31">
        <v>7.1719009247940319E-4</v>
      </c>
      <c r="U103" s="30">
        <v>3.9124159999999999</v>
      </c>
      <c r="V103" s="32">
        <v>5.5636479581962711E-3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0.33230599999999999</v>
      </c>
      <c r="H105" s="31">
        <v>1.6783641347607321E-4</v>
      </c>
      <c r="I105" s="30">
        <v>0.32797999999999999</v>
      </c>
      <c r="J105" s="32">
        <v>3.5448684698380026E-4</v>
      </c>
      <c r="K105" s="33">
        <v>0.321106</v>
      </c>
      <c r="L105" s="31">
        <v>8.7174979548838036E-4</v>
      </c>
      <c r="M105" s="30">
        <v>5.7300000000000005E-4</v>
      </c>
      <c r="N105" s="32">
        <v>1.3832926146817299E-6</v>
      </c>
      <c r="O105" s="33">
        <v>0.14271900000000001</v>
      </c>
      <c r="P105" s="31">
        <v>3.3158887574432242E-5</v>
      </c>
      <c r="Q105" s="30">
        <v>5.8187139999999999</v>
      </c>
      <c r="R105" s="32">
        <v>3.2999977541104185E-3</v>
      </c>
      <c r="S105" s="33">
        <v>5.4034339999999998</v>
      </c>
      <c r="T105" s="31">
        <v>4.280848340222335E-3</v>
      </c>
      <c r="U105" s="30">
        <v>5.1606870000000002</v>
      </c>
      <c r="V105" s="32">
        <v>7.3387507081148946E-3</v>
      </c>
      <c r="W105" s="33">
        <v>1.6899999999999999E-4</v>
      </c>
      <c r="X105" s="32">
        <v>3.4132450063619653E-3</v>
      </c>
    </row>
    <row r="106" spans="1:24" x14ac:dyDescent="0.3">
      <c r="A106" s="29"/>
      <c r="B106" s="21"/>
      <c r="C106" s="22"/>
      <c r="D106" s="23" t="s">
        <v>92</v>
      </c>
      <c r="E106" s="23"/>
      <c r="F106" s="23"/>
      <c r="G106" s="30">
        <v>3.1662089999999998</v>
      </c>
      <c r="H106" s="31">
        <v>1.5991440505909139E-3</v>
      </c>
      <c r="I106" s="30">
        <v>2.6438449999999998</v>
      </c>
      <c r="J106" s="32">
        <v>2.857516549679509E-3</v>
      </c>
      <c r="K106" s="33">
        <v>1.813815</v>
      </c>
      <c r="L106" s="31">
        <v>4.9242083776190933E-3</v>
      </c>
      <c r="M106" s="30">
        <v>6.9238999999999995E-2</v>
      </c>
      <c r="N106" s="32">
        <v>1.6715147879223084E-4</v>
      </c>
      <c r="O106" s="33">
        <v>24.322506000000001</v>
      </c>
      <c r="P106" s="31">
        <v>5.6510152256003306E-3</v>
      </c>
      <c r="Q106" s="30">
        <v>146.74444199999999</v>
      </c>
      <c r="R106" s="32">
        <v>8.3223944161577024E-2</v>
      </c>
      <c r="S106" s="33">
        <v>141.471677</v>
      </c>
      <c r="T106" s="31">
        <v>0.11208035365545693</v>
      </c>
      <c r="U106" s="30">
        <v>201.82370299999999</v>
      </c>
      <c r="V106" s="32">
        <v>0.28700323102440045</v>
      </c>
      <c r="W106" s="33">
        <v>2.0381E-2</v>
      </c>
      <c r="X106" s="32">
        <v>0.41162926908084746</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3.0079999999999998E-3</v>
      </c>
      <c r="H108" s="31">
        <v>1.5192380869921946E-6</v>
      </c>
      <c r="I108" s="30">
        <v>2.2750000000000001E-3</v>
      </c>
      <c r="J108" s="32">
        <v>2.4588620552721072E-6</v>
      </c>
      <c r="K108" s="33">
        <v>1.1379999999999999E-3</v>
      </c>
      <c r="L108" s="31">
        <v>3.0894821873953671E-6</v>
      </c>
      <c r="M108" s="30">
        <v>0</v>
      </c>
      <c r="N108" s="32">
        <v>0</v>
      </c>
      <c r="O108" s="33">
        <v>4.8589E-2</v>
      </c>
      <c r="P108" s="31">
        <v>1.1289016797722013E-5</v>
      </c>
      <c r="Q108" s="30">
        <v>1.8343000000000002E-2</v>
      </c>
      <c r="R108" s="32">
        <v>1.0402961685975184E-5</v>
      </c>
      <c r="S108" s="33">
        <v>1.6496E-2</v>
      </c>
      <c r="T108" s="31">
        <v>1.3068888084930367E-5</v>
      </c>
      <c r="U108" s="30">
        <v>0.377525</v>
      </c>
      <c r="V108" s="32">
        <v>5.3685911605975631E-4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2.2033000000000001E-2</v>
      </c>
      <c r="H110" s="31">
        <v>1.1128115947705793E-5</v>
      </c>
      <c r="I110" s="30">
        <v>1.4456E-2</v>
      </c>
      <c r="J110" s="32">
        <v>1.5624312031214762E-5</v>
      </c>
      <c r="K110" s="33">
        <v>9.2880000000000011E-3</v>
      </c>
      <c r="L110" s="31">
        <v>2.5215387132274319E-5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8.8695999999999997E-2</v>
      </c>
      <c r="H111" s="31">
        <v>4.4797320932134205E-5</v>
      </c>
      <c r="I111" s="30">
        <v>6.7141000000000006E-2</v>
      </c>
      <c r="J111" s="32">
        <v>7.2567233957373424E-5</v>
      </c>
      <c r="K111" s="33">
        <v>3.2890999999999997E-2</v>
      </c>
      <c r="L111" s="31">
        <v>8.929363675362128E-5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3.0959999999999998E-3</v>
      </c>
      <c r="H112" s="31">
        <v>1.5636838820903703E-6</v>
      </c>
      <c r="I112" s="30">
        <v>2.2390000000000001E-3</v>
      </c>
      <c r="J112" s="32">
        <v>2.4199525897820871E-6</v>
      </c>
      <c r="K112" s="33">
        <v>9.7199999999999999E-4</v>
      </c>
      <c r="L112" s="31">
        <v>2.6388195836101026E-6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1.3364429642255984</v>
      </c>
      <c r="H114" s="31">
        <v>6.7499170623147478E-4</v>
      </c>
      <c r="I114" s="30">
        <v>1.3318583991982655</v>
      </c>
      <c r="J114" s="32">
        <v>1.4394971783666221E-3</v>
      </c>
      <c r="K114" s="33">
        <v>1.3097710384203465</v>
      </c>
      <c r="L114" s="31">
        <v>3.5558122080544758E-3</v>
      </c>
      <c r="M114" s="30">
        <v>1.5016377877129478E-2</v>
      </c>
      <c r="N114" s="32">
        <v>3.6251386765625334E-5</v>
      </c>
      <c r="O114" s="33">
        <v>9.8462041782809067</v>
      </c>
      <c r="P114" s="31">
        <v>2.2876363860629737E-3</v>
      </c>
      <c r="Q114" s="30">
        <v>1.9204662608550782</v>
      </c>
      <c r="R114" s="32">
        <v>1.0891640915271985E-3</v>
      </c>
      <c r="S114" s="33">
        <v>1.8879181104333331</v>
      </c>
      <c r="T114" s="31">
        <v>1.4956953503131936E-3</v>
      </c>
      <c r="U114" s="30">
        <v>17.923573077540663</v>
      </c>
      <c r="V114" s="32">
        <v>2.5488202368163501E-2</v>
      </c>
      <c r="W114" s="33">
        <v>0</v>
      </c>
      <c r="X114" s="32">
        <v>0</v>
      </c>
    </row>
    <row r="115" spans="1:24" x14ac:dyDescent="0.3">
      <c r="A115" s="29"/>
      <c r="B115" s="21"/>
      <c r="C115" s="22"/>
      <c r="D115" s="23" t="s">
        <v>101</v>
      </c>
      <c r="E115" s="23"/>
      <c r="F115" s="23"/>
      <c r="G115" s="30">
        <v>0</v>
      </c>
      <c r="H115" s="31">
        <v>0</v>
      </c>
      <c r="I115" s="30">
        <v>0</v>
      </c>
      <c r="J115" s="32">
        <v>0</v>
      </c>
      <c r="K115" s="33">
        <v>0</v>
      </c>
      <c r="L115" s="31">
        <v>0</v>
      </c>
      <c r="M115" s="30">
        <v>0</v>
      </c>
      <c r="N115" s="32">
        <v>0</v>
      </c>
      <c r="O115" s="33">
        <v>0</v>
      </c>
      <c r="P115" s="31">
        <v>0</v>
      </c>
      <c r="Q115" s="30">
        <v>0</v>
      </c>
      <c r="R115" s="32">
        <v>0</v>
      </c>
      <c r="S115" s="33">
        <v>0</v>
      </c>
      <c r="T115" s="31">
        <v>0</v>
      </c>
      <c r="U115" s="30">
        <v>0</v>
      </c>
      <c r="V115" s="32">
        <v>0</v>
      </c>
      <c r="W115" s="33">
        <v>0</v>
      </c>
      <c r="X115" s="32">
        <v>0</v>
      </c>
    </row>
    <row r="116" spans="1:24" x14ac:dyDescent="0.3">
      <c r="A116" s="29"/>
      <c r="B116" s="21"/>
      <c r="C116" s="22"/>
      <c r="D116" s="23" t="s">
        <v>102</v>
      </c>
      <c r="E116" s="23"/>
      <c r="F116" s="23"/>
      <c r="G116" s="30">
        <v>0.67255999999999994</v>
      </c>
      <c r="H116" s="31">
        <v>3.3968709035487709E-4</v>
      </c>
      <c r="I116" s="30">
        <v>0.67255999999999994</v>
      </c>
      <c r="J116" s="32">
        <v>7.2691528083244309E-4</v>
      </c>
      <c r="K116" s="33">
        <v>0.66256000000000004</v>
      </c>
      <c r="L116" s="31">
        <v>1.7987410527949689E-3</v>
      </c>
      <c r="M116" s="30">
        <v>0.53966999999999998</v>
      </c>
      <c r="N116" s="32">
        <v>1.3028298871994573E-3</v>
      </c>
      <c r="O116" s="33">
        <v>16.014680000000002</v>
      </c>
      <c r="P116" s="31">
        <v>3.7208008300261951E-3</v>
      </c>
      <c r="Q116" s="30">
        <v>2.8343699999999998</v>
      </c>
      <c r="R116" s="32">
        <v>1.6074711069005876E-3</v>
      </c>
      <c r="S116" s="33">
        <v>2.8343699999999998</v>
      </c>
      <c r="T116" s="31">
        <v>2.2455179632204221E-3</v>
      </c>
      <c r="U116" s="30">
        <v>43.78107</v>
      </c>
      <c r="V116" s="32">
        <v>6.2258834621151747E-2</v>
      </c>
      <c r="W116" s="33">
        <v>0</v>
      </c>
      <c r="X116" s="32">
        <v>0</v>
      </c>
    </row>
    <row r="117" spans="1:24" x14ac:dyDescent="0.3">
      <c r="A117" s="29"/>
      <c r="B117" s="21"/>
      <c r="C117" s="22"/>
      <c r="D117" s="23" t="s">
        <v>103</v>
      </c>
      <c r="E117" s="23"/>
      <c r="F117" s="23"/>
      <c r="G117" s="30">
        <v>56.108938680375793</v>
      </c>
      <c r="H117" s="31">
        <v>2.8338708997319304E-2</v>
      </c>
      <c r="I117" s="30">
        <v>56.108938680375793</v>
      </c>
      <c r="J117" s="32">
        <v>6.0643578146270527E-2</v>
      </c>
      <c r="K117" s="33">
        <v>44.949373038366097</v>
      </c>
      <c r="L117" s="31">
        <v>0.12203012946979054</v>
      </c>
      <c r="M117" s="30">
        <v>84.791588182788644</v>
      </c>
      <c r="N117" s="32">
        <v>0.20469734331655526</v>
      </c>
      <c r="O117" s="33">
        <v>855.51394321764712</v>
      </c>
      <c r="P117" s="31">
        <v>0.19876744274772923</v>
      </c>
      <c r="Q117" s="30">
        <v>34.333101841210215</v>
      </c>
      <c r="R117" s="32">
        <v>1.9471511912707511E-2</v>
      </c>
      <c r="S117" s="33">
        <v>34.333101841210215</v>
      </c>
      <c r="T117" s="31">
        <v>2.7200258582158892E-2</v>
      </c>
      <c r="U117" s="30">
        <v>101.34635341744095</v>
      </c>
      <c r="V117" s="32">
        <v>0.14411949860689227</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1979.939830204806</v>
      </c>
      <c r="H119" s="31">
        <v>1</v>
      </c>
      <c r="I119" s="30">
        <v>925.22473764728534</v>
      </c>
      <c r="J119" s="32">
        <v>1</v>
      </c>
      <c r="K119" s="33">
        <v>368.34651600934052</v>
      </c>
      <c r="L119" s="31">
        <v>1</v>
      </c>
      <c r="M119" s="30">
        <v>414.22906037262175</v>
      </c>
      <c r="N119" s="32">
        <v>1</v>
      </c>
      <c r="O119" s="33">
        <v>4304.0949332101864</v>
      </c>
      <c r="P119" s="31">
        <v>1</v>
      </c>
      <c r="Q119" s="30">
        <v>1763.2478666848526</v>
      </c>
      <c r="R119" s="32">
        <v>1</v>
      </c>
      <c r="S119" s="33">
        <v>1262.2343915410377</v>
      </c>
      <c r="T119" s="31">
        <v>1</v>
      </c>
      <c r="U119" s="30">
        <v>703.21056066034794</v>
      </c>
      <c r="V119" s="32">
        <v>1</v>
      </c>
      <c r="W119" s="33">
        <v>4.9513000000000001E-2</v>
      </c>
      <c r="X119" s="32">
        <v>1</v>
      </c>
    </row>
    <row r="120" spans="1:24" x14ac:dyDescent="0.3">
      <c r="A120" s="29"/>
      <c r="B120" s="14"/>
      <c r="C120" s="15"/>
      <c r="D120" s="48" t="s">
        <v>105</v>
      </c>
      <c r="E120" s="16"/>
      <c r="F120" s="16"/>
      <c r="G120" s="49">
        <v>0</v>
      </c>
      <c r="H120" s="50"/>
      <c r="I120" s="49">
        <v>0</v>
      </c>
      <c r="J120" s="51"/>
      <c r="K120" s="52">
        <v>0</v>
      </c>
      <c r="L120" s="50"/>
      <c r="M120" s="49">
        <v>0</v>
      </c>
      <c r="N120" s="51"/>
      <c r="O120" s="52">
        <v>0</v>
      </c>
      <c r="P120" s="50"/>
      <c r="Q120" s="49">
        <v>0</v>
      </c>
      <c r="R120" s="51"/>
      <c r="S120" s="52">
        <v>0</v>
      </c>
      <c r="T120" s="50"/>
      <c r="U120" s="49">
        <v>0</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77.576999999999998</v>
      </c>
      <c r="I129" s="59">
        <f>SUM(I6:I61)</f>
        <v>57.443132100001513</v>
      </c>
      <c r="J129" s="59">
        <f>SUM(K6:K61)</f>
        <v>49.753404011186937</v>
      </c>
      <c r="K129" s="59">
        <f>SUM(M6:M61)</f>
        <v>322.38899999999995</v>
      </c>
      <c r="L129" s="59">
        <f>SUM(O6:O61)</f>
        <v>3084.5460000000003</v>
      </c>
      <c r="M129" s="59">
        <f>SUM(Q6:Q61)</f>
        <v>463.92260627993664</v>
      </c>
      <c r="N129" s="59">
        <f>SUM(S6:S61)</f>
        <v>376.32273717886875</v>
      </c>
      <c r="O129" s="59">
        <f>SUM(U6:U61)</f>
        <v>5.4000000000000006E-2</v>
      </c>
      <c r="P129" s="59">
        <f>SUM(W6:W61)</f>
        <v>1.2000000000000002E-2</v>
      </c>
    </row>
    <row r="130" spans="7:16" ht="14.5" x14ac:dyDescent="0.3">
      <c r="G130" s="14" t="s">
        <v>116</v>
      </c>
      <c r="H130" s="59">
        <f>SUM(G91:G112)</f>
        <v>27.364063999999999</v>
      </c>
      <c r="I130" s="59">
        <f>SUM(I91:I112)</f>
        <v>25.796651999999998</v>
      </c>
      <c r="J130" s="59">
        <f>SUM(K91:K112)</f>
        <v>21.610006000000002</v>
      </c>
      <c r="K130" s="59">
        <f>SUM(M91:M112)</f>
        <v>0.21759299999999998</v>
      </c>
      <c r="L130" s="59">
        <f>SUM(O91:O112)</f>
        <v>320.47610399999996</v>
      </c>
      <c r="M130" s="59">
        <f>SUM(Q91:Q112)</f>
        <v>246.40703199999996</v>
      </c>
      <c r="N130" s="59">
        <f>SUM(S91:S112)</f>
        <v>233.93644699999999</v>
      </c>
      <c r="O130" s="59">
        <f>SUM(U91:U112)</f>
        <v>482.4370459999999</v>
      </c>
      <c r="P130" s="59">
        <f>SUM(W91:W112)</f>
        <v>3.7512999999999998E-2</v>
      </c>
    </row>
    <row r="131" spans="7:16" ht="14.5" x14ac:dyDescent="0.3">
      <c r="G131" s="14" t="s">
        <v>117</v>
      </c>
      <c r="H131" s="59">
        <f>SUM(G114:G117)</f>
        <v>58.117941644601395</v>
      </c>
      <c r="I131" s="59">
        <f>SUM(I114:I117)</f>
        <v>58.113357079574058</v>
      </c>
      <c r="J131" s="59">
        <f>SUM(K114:K117)</f>
        <v>46.92170407678644</v>
      </c>
      <c r="K131" s="59">
        <f>SUM(M114:M117)</f>
        <v>85.346274560665776</v>
      </c>
      <c r="L131" s="59">
        <f>SUM(O114:O117)</f>
        <v>881.37482739592804</v>
      </c>
      <c r="M131" s="59">
        <f>SUM(Q114:Q117)</f>
        <v>39.087938102065294</v>
      </c>
      <c r="N131" s="59">
        <f>SUM(S114:S117)</f>
        <v>39.055389951643548</v>
      </c>
      <c r="O131" s="59">
        <f>SUM(U114:U117)</f>
        <v>163.05099649498163</v>
      </c>
      <c r="P131" s="59">
        <f>SUM(W114:W117)</f>
        <v>0</v>
      </c>
    </row>
    <row r="132" spans="7:16" ht="14.5" x14ac:dyDescent="0.3">
      <c r="G132" s="14" t="s">
        <v>118</v>
      </c>
      <c r="H132" s="59">
        <f>SUM(G63:G70)</f>
        <v>14.098873394539629</v>
      </c>
      <c r="I132" s="59">
        <f>SUM(I63:I70)</f>
        <v>13.311610822265022</v>
      </c>
      <c r="J132" s="59">
        <f>SUM(K63:K70)</f>
        <v>9.0631210888590203</v>
      </c>
      <c r="K132" s="59">
        <f>SUM(M63:M70)</f>
        <v>3.8027652890066737</v>
      </c>
      <c r="L132" s="59">
        <f>SUM(O63:O70)</f>
        <v>6.8921653295246745</v>
      </c>
      <c r="M132" s="59">
        <f>SUM(Q63:Q70)</f>
        <v>423.01742980721031</v>
      </c>
      <c r="N132" s="59">
        <f>SUM(S63:S70)</f>
        <v>374.62376070380816</v>
      </c>
      <c r="O132" s="59">
        <f>SUM(U63:U70)</f>
        <v>2.220084988124857</v>
      </c>
      <c r="P132" s="59">
        <f>SUM(W63:W70)</f>
        <v>0</v>
      </c>
    </row>
    <row r="133" spans="7:16" ht="14.5" x14ac:dyDescent="0.3">
      <c r="G133" s="14" t="s">
        <v>119</v>
      </c>
      <c r="H133" s="59">
        <f>SUM(G72:G80)</f>
        <v>1796.4428642870225</v>
      </c>
      <c r="I133" s="59">
        <f>SUM(I72:I80)</f>
        <v>764.89441791506408</v>
      </c>
      <c r="J133" s="59">
        <f>SUM(K72:K80)</f>
        <v>235.96929865335795</v>
      </c>
      <c r="K133" s="59">
        <f>SUM(M72:M80)</f>
        <v>0</v>
      </c>
      <c r="L133" s="59">
        <f>SUM(O72:O80)</f>
        <v>0</v>
      </c>
      <c r="M133" s="59">
        <f>SUM(Q72:Q80)</f>
        <v>235.8656361385903</v>
      </c>
      <c r="N133" s="59">
        <f>SUM(S72:S80)</f>
        <v>235.2651314286407</v>
      </c>
      <c r="O133" s="59">
        <f>SUM(U72:U80)</f>
        <v>0</v>
      </c>
      <c r="P133" s="59">
        <f>SUM(W72:W80)</f>
        <v>0</v>
      </c>
    </row>
    <row r="134" spans="7:16" ht="14.5" x14ac:dyDescent="0.3">
      <c r="G134" s="14" t="s">
        <v>120</v>
      </c>
      <c r="H134" s="59">
        <f>SUM(G84:G86)</f>
        <v>1.979327774763801E-4</v>
      </c>
      <c r="I134" s="59">
        <f>SUM(I84:I86)</f>
        <v>1.9425122781531945E-4</v>
      </c>
      <c r="J134" s="59">
        <f>SUM(K84:K86)</f>
        <v>1.8380518757074766E-4</v>
      </c>
      <c r="K134" s="59">
        <f>SUM(M84:M86)</f>
        <v>3.115208048914352E-6</v>
      </c>
      <c r="L134" s="59">
        <f>SUM(O84:O86)</f>
        <v>1.619908185435463E-4</v>
      </c>
      <c r="M134" s="59">
        <f>SUM(Q84:Q86)</f>
        <v>2.0908310708160418E-4</v>
      </c>
      <c r="N134" s="59">
        <f>SUM(S84:S86)</f>
        <v>1.5779857138234276E-4</v>
      </c>
      <c r="O134" s="59">
        <f>SUM(U84:U86)</f>
        <v>2.4407873122834723E-3</v>
      </c>
      <c r="P134" s="59">
        <f>SUM(W84:W86)</f>
        <v>0</v>
      </c>
    </row>
    <row r="135" spans="7:16" ht="14.5" x14ac:dyDescent="0.3">
      <c r="G135" s="58" t="s">
        <v>121</v>
      </c>
      <c r="H135" s="59">
        <f>SUM(G81:G82, G87:G88)</f>
        <v>6.3388889458648796</v>
      </c>
      <c r="I135" s="59">
        <f>SUM(I81:I82, I87:I88)</f>
        <v>5.6653734791528967</v>
      </c>
      <c r="J135" s="59">
        <f>SUM(K81:K82, K87:K88)</f>
        <v>5.0287983739625801</v>
      </c>
      <c r="K135" s="59">
        <f>SUM(M81:M82, M87:M88)</f>
        <v>2.4734244077412648</v>
      </c>
      <c r="L135" s="59">
        <f>SUM(O81:O82, O87:O88)</f>
        <v>10.805674493914614</v>
      </c>
      <c r="M135" s="59">
        <f>SUM(Q81:Q82, Q87:Q88)</f>
        <v>354.9470152739429</v>
      </c>
      <c r="N135" s="59">
        <f>SUM(S81:S82, S87:S88)</f>
        <v>3.0307674795049611</v>
      </c>
      <c r="O135" s="59">
        <f>SUM(U81:U82, U87:U88)</f>
        <v>55.445992389929245</v>
      </c>
      <c r="P135" s="59">
        <f>SUM(W81:W82, W87:W88)</f>
        <v>0</v>
      </c>
    </row>
    <row r="136" spans="7:16" ht="14.5" x14ac:dyDescent="0.3">
      <c r="G136" s="60" t="s">
        <v>122</v>
      </c>
      <c r="H136" s="59">
        <f>SUM(H129:H135)</f>
        <v>1979.939830204806</v>
      </c>
      <c r="I136" s="59">
        <f>SUM(I129:I135)</f>
        <v>925.22473764728545</v>
      </c>
      <c r="J136" s="59">
        <f>SUM(J129:J135)</f>
        <v>368.34651600934052</v>
      </c>
      <c r="K136" s="59">
        <f t="shared" ref="K136:P136" si="0">SUM(K129:K135)</f>
        <v>414.2290603726218</v>
      </c>
      <c r="L136" s="59">
        <f t="shared" si="0"/>
        <v>4304.0949332101864</v>
      </c>
      <c r="M136" s="59">
        <f t="shared" si="0"/>
        <v>1763.2478666848529</v>
      </c>
      <c r="N136" s="59">
        <f t="shared" si="0"/>
        <v>1262.2343915410372</v>
      </c>
      <c r="O136" s="59">
        <f t="shared" si="0"/>
        <v>703.21056066034794</v>
      </c>
      <c r="P136" s="59">
        <f t="shared" si="0"/>
        <v>4.9513000000000001E-2</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3.9181493708309E-2</v>
      </c>
      <c r="I140" s="61">
        <f t="shared" ref="I140:M140" si="1">I129/I$136</f>
        <v>6.2085599057879935E-2</v>
      </c>
      <c r="J140" s="61">
        <f t="shared" si="1"/>
        <v>0.1350722807160345</v>
      </c>
      <c r="K140" s="61">
        <f t="shared" si="1"/>
        <v>0.77828677618608733</v>
      </c>
      <c r="L140" s="61">
        <f t="shared" si="1"/>
        <v>0.71665380245212384</v>
      </c>
      <c r="M140" s="61">
        <f t="shared" si="1"/>
        <v>0.26310685811415419</v>
      </c>
      <c r="N140" s="61">
        <f>N129/N$136</f>
        <v>0.29814013918557847</v>
      </c>
      <c r="O140" s="61">
        <f t="shared" ref="O140:P140" si="2">O129/O$136</f>
        <v>7.6790655631353788E-5</v>
      </c>
      <c r="P140" s="61">
        <f t="shared" si="2"/>
        <v>0.24236059216771355</v>
      </c>
    </row>
    <row r="141" spans="7:16" ht="14.5" x14ac:dyDescent="0.3">
      <c r="G141" s="14" t="s">
        <v>116</v>
      </c>
      <c r="H141" s="61">
        <f t="shared" ref="H141:P146" si="3">H130/H$136</f>
        <v>1.382065433633377E-2</v>
      </c>
      <c r="I141" s="61">
        <f t="shared" si="3"/>
        <v>2.7881498354223867E-2</v>
      </c>
      <c r="J141" s="61">
        <f t="shared" si="3"/>
        <v>5.8667599829971016E-2</v>
      </c>
      <c r="K141" s="61">
        <f t="shared" si="3"/>
        <v>5.252963174632488E-4</v>
      </c>
      <c r="L141" s="61">
        <f t="shared" si="3"/>
        <v>7.4458419010979979E-2</v>
      </c>
      <c r="M141" s="61">
        <f t="shared" si="3"/>
        <v>0.1397461109442763</v>
      </c>
      <c r="N141" s="61">
        <f t="shared" si="3"/>
        <v>0.18533518700468268</v>
      </c>
      <c r="O141" s="61">
        <f t="shared" si="3"/>
        <v>0.68604920487395515</v>
      </c>
      <c r="P141" s="61">
        <f t="shared" si="3"/>
        <v>0.75763940783228645</v>
      </c>
    </row>
    <row r="142" spans="7:16" ht="14.5" x14ac:dyDescent="0.3">
      <c r="G142" s="14" t="s">
        <v>117</v>
      </c>
      <c r="H142" s="61">
        <f t="shared" si="3"/>
        <v>2.9353387793905658E-2</v>
      </c>
      <c r="I142" s="61">
        <f t="shared" si="3"/>
        <v>6.2809990605469587E-2</v>
      </c>
      <c r="J142" s="61">
        <f t="shared" si="3"/>
        <v>0.12738468273063996</v>
      </c>
      <c r="K142" s="61">
        <f t="shared" si="3"/>
        <v>0.2060364245905203</v>
      </c>
      <c r="L142" s="61">
        <f t="shared" si="3"/>
        <v>0.20477587996381838</v>
      </c>
      <c r="M142" s="61">
        <f t="shared" si="3"/>
        <v>2.2168147111135295E-2</v>
      </c>
      <c r="N142" s="61">
        <f t="shared" si="3"/>
        <v>3.0941471895692518E-2</v>
      </c>
      <c r="O142" s="61">
        <f t="shared" si="3"/>
        <v>0.23186653559620754</v>
      </c>
      <c r="P142" s="61">
        <f t="shared" si="3"/>
        <v>0</v>
      </c>
    </row>
    <row r="143" spans="7:16" ht="14.5" x14ac:dyDescent="0.3">
      <c r="G143" s="14" t="s">
        <v>118</v>
      </c>
      <c r="H143" s="61">
        <f t="shared" si="3"/>
        <v>7.1208595228276382E-3</v>
      </c>
      <c r="I143" s="61">
        <f t="shared" si="3"/>
        <v>1.4387435052930546E-2</v>
      </c>
      <c r="J143" s="61">
        <f t="shared" si="3"/>
        <v>2.4604878001965948E-2</v>
      </c>
      <c r="K143" s="61">
        <f t="shared" si="3"/>
        <v>9.1803440482564821E-3</v>
      </c>
      <c r="L143" s="61">
        <f t="shared" si="3"/>
        <v>1.6013042083121967E-3</v>
      </c>
      <c r="M143" s="61">
        <f t="shared" si="3"/>
        <v>0.23990809108565148</v>
      </c>
      <c r="N143" s="61">
        <f t="shared" si="3"/>
        <v>0.2967941320680047</v>
      </c>
      <c r="O143" s="61">
        <f t="shared" si="3"/>
        <v>3.1570700332487788E-3</v>
      </c>
      <c r="P143" s="61">
        <f t="shared" si="3"/>
        <v>0</v>
      </c>
    </row>
    <row r="144" spans="7:16" ht="14.5" x14ac:dyDescent="0.3">
      <c r="G144" s="14" t="s">
        <v>119</v>
      </c>
      <c r="H144" s="61">
        <f t="shared" si="3"/>
        <v>0.90732194831455948</v>
      </c>
      <c r="I144" s="61">
        <f t="shared" si="3"/>
        <v>0.82671202659375653</v>
      </c>
      <c r="J144" s="61">
        <f t="shared" si="3"/>
        <v>0.64061770207533131</v>
      </c>
      <c r="K144" s="61">
        <f t="shared" si="3"/>
        <v>0</v>
      </c>
      <c r="L144" s="61">
        <f t="shared" si="3"/>
        <v>0</v>
      </c>
      <c r="M144" s="61">
        <f t="shared" si="3"/>
        <v>0.13376771388474723</v>
      </c>
      <c r="N144" s="61">
        <f t="shared" si="3"/>
        <v>0.18638783177299592</v>
      </c>
      <c r="O144" s="61">
        <f t="shared" si="3"/>
        <v>0</v>
      </c>
      <c r="P144" s="61">
        <f t="shared" si="3"/>
        <v>0</v>
      </c>
    </row>
    <row r="145" spans="7:16" ht="14.5" x14ac:dyDescent="0.3">
      <c r="G145" s="14" t="s">
        <v>120</v>
      </c>
      <c r="H145" s="61">
        <f t="shared" si="3"/>
        <v>9.9969087169636782E-8</v>
      </c>
      <c r="I145" s="61">
        <f t="shared" si="3"/>
        <v>2.0995031791872818E-7</v>
      </c>
      <c r="J145" s="61">
        <f t="shared" si="3"/>
        <v>4.9900074951730163E-7</v>
      </c>
      <c r="K145" s="61">
        <f t="shared" si="3"/>
        <v>7.5204961383251355E-9</v>
      </c>
      <c r="L145" s="61">
        <f t="shared" si="3"/>
        <v>3.763644182047033E-8</v>
      </c>
      <c r="M145" s="61">
        <f t="shared" si="3"/>
        <v>1.1857839787137189E-7</v>
      </c>
      <c r="N145" s="61">
        <f t="shared" si="3"/>
        <v>1.2501526851101686E-7</v>
      </c>
      <c r="O145" s="61">
        <f t="shared" si="3"/>
        <v>3.4709195919803277E-6</v>
      </c>
      <c r="P145" s="61">
        <f t="shared" si="3"/>
        <v>0</v>
      </c>
    </row>
    <row r="146" spans="7:16" ht="14.5" x14ac:dyDescent="0.3">
      <c r="G146" s="58" t="s">
        <v>121</v>
      </c>
      <c r="H146" s="61">
        <f t="shared" si="3"/>
        <v>3.2015563549773036E-3</v>
      </c>
      <c r="I146" s="61">
        <f t="shared" si="3"/>
        <v>6.1232403854215283E-3</v>
      </c>
      <c r="J146" s="61">
        <f t="shared" si="3"/>
        <v>1.3652357645307714E-2</v>
      </c>
      <c r="K146" s="61">
        <f t="shared" si="3"/>
        <v>5.9711513371763043E-3</v>
      </c>
      <c r="L146" s="61">
        <f t="shared" si="3"/>
        <v>2.5105567283236615E-3</v>
      </c>
      <c r="M146" s="61">
        <f t="shared" si="3"/>
        <v>0.20130296028163744</v>
      </c>
      <c r="N146" s="61">
        <f t="shared" si="3"/>
        <v>2.4011130577774515E-3</v>
      </c>
      <c r="O146" s="61">
        <f t="shared" si="3"/>
        <v>7.8846927921365176E-2</v>
      </c>
      <c r="P146" s="61">
        <f t="shared" si="3"/>
        <v>0</v>
      </c>
    </row>
    <row r="147" spans="7:16" ht="14.5" x14ac:dyDescent="0.3">
      <c r="G147" s="60" t="s">
        <v>122</v>
      </c>
      <c r="H147" s="61">
        <f>SUM(H140:H146)</f>
        <v>1</v>
      </c>
      <c r="I147" s="61">
        <f t="shared" ref="I147:M147" si="4">SUM(I140:I146)</f>
        <v>1</v>
      </c>
      <c r="J147" s="61">
        <f t="shared" si="4"/>
        <v>1</v>
      </c>
      <c r="K147" s="61">
        <f t="shared" si="4"/>
        <v>0.99999999999999978</v>
      </c>
      <c r="L147" s="61">
        <f t="shared" si="4"/>
        <v>0.99999999999999989</v>
      </c>
      <c r="M147" s="61">
        <f t="shared" si="4"/>
        <v>0.99999999999999989</v>
      </c>
      <c r="N147" s="61">
        <f>SUM(N140:N146)</f>
        <v>1</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F242F895-0040-4285-A663-484B05645B5E}"/>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金門縣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2025-10-30T07:22:32Z</dcterms:created>
  <dcterms:modified xsi:type="dcterms:W3CDTF">2025-10-30T07:22:32Z</dcterms:modified>
</cp:coreProperties>
</file>