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污染源版細表工作檔-中斷連結PrintOut版.xlsx 2025-10-30 15-22-23\"/>
    </mc:Choice>
  </mc:AlternateContent>
  <xr:revisionPtr revIDLastSave="0" documentId="8_{DBFBEEA4-E5F5-4C37-8B0A-882EB8E30A69}" xr6:coauthVersionLast="36" xr6:coauthVersionMax="36" xr10:uidLastSave="{00000000-0000-0000-0000-000000000000}"/>
  <bookViews>
    <workbookView xWindow="0" yWindow="0" windowWidth="15950" windowHeight="5870" xr2:uid="{C82B2B41-B26B-40BB-A3FA-FCC21D155B6D}"/>
  </bookViews>
  <sheets>
    <sheet name="雲林縣" sheetId="1" r:id="rId1"/>
  </sheets>
  <definedNames>
    <definedName name="_xlnm._FilterDatabase" localSheetId="0" hidden="1">雲林縣!$A$4:$X$4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46" i="1" l="1"/>
  <c r="J136" i="1"/>
  <c r="J143" i="1" s="1"/>
  <c r="I136" i="1"/>
  <c r="I143" i="1" s="1"/>
  <c r="P135" i="1"/>
  <c r="O135" i="1"/>
  <c r="N135" i="1"/>
  <c r="M135" i="1"/>
  <c r="L135" i="1"/>
  <c r="K135" i="1"/>
  <c r="J135" i="1"/>
  <c r="I135" i="1"/>
  <c r="I146" i="1" s="1"/>
  <c r="H135" i="1"/>
  <c r="H146" i="1" s="1"/>
  <c r="P134" i="1"/>
  <c r="P145" i="1" s="1"/>
  <c r="O134" i="1"/>
  <c r="N134" i="1"/>
  <c r="M134" i="1"/>
  <c r="M145" i="1" s="1"/>
  <c r="L134" i="1"/>
  <c r="L136" i="1" s="1"/>
  <c r="K134" i="1"/>
  <c r="K136" i="1" s="1"/>
  <c r="J134" i="1"/>
  <c r="I134" i="1"/>
  <c r="H134" i="1"/>
  <c r="P133" i="1"/>
  <c r="O133" i="1"/>
  <c r="N133" i="1"/>
  <c r="M133" i="1"/>
  <c r="L133" i="1"/>
  <c r="K133" i="1"/>
  <c r="K144" i="1" s="1"/>
  <c r="J133" i="1"/>
  <c r="J144" i="1" s="1"/>
  <c r="I133" i="1"/>
  <c r="I144" i="1" s="1"/>
  <c r="H133" i="1"/>
  <c r="H144" i="1" s="1"/>
  <c r="P132" i="1"/>
  <c r="P143" i="1" s="1"/>
  <c r="O132" i="1"/>
  <c r="N132" i="1"/>
  <c r="M132" i="1"/>
  <c r="M136" i="1" s="1"/>
  <c r="L132" i="1"/>
  <c r="K132" i="1"/>
  <c r="J132" i="1"/>
  <c r="I132" i="1"/>
  <c r="H132" i="1"/>
  <c r="P131" i="1"/>
  <c r="O131" i="1"/>
  <c r="N131" i="1"/>
  <c r="M131" i="1"/>
  <c r="M142" i="1" s="1"/>
  <c r="L131" i="1"/>
  <c r="L142" i="1" s="1"/>
  <c r="K131" i="1"/>
  <c r="K142" i="1" s="1"/>
  <c r="J131" i="1"/>
  <c r="J142" i="1" s="1"/>
  <c r="I131" i="1"/>
  <c r="I142" i="1" s="1"/>
  <c r="H131" i="1"/>
  <c r="H142" i="1" s="1"/>
  <c r="P130" i="1"/>
  <c r="P136" i="1" s="1"/>
  <c r="O130" i="1"/>
  <c r="N130" i="1"/>
  <c r="M130" i="1"/>
  <c r="L130" i="1"/>
  <c r="K130" i="1"/>
  <c r="J130" i="1"/>
  <c r="I130" i="1"/>
  <c r="H130" i="1"/>
  <c r="P129" i="1"/>
  <c r="O129" i="1"/>
  <c r="N129" i="1"/>
  <c r="M129" i="1"/>
  <c r="M140" i="1" s="1"/>
  <c r="L129" i="1"/>
  <c r="L140" i="1" s="1"/>
  <c r="K129" i="1"/>
  <c r="K140" i="1" s="1"/>
  <c r="J129" i="1"/>
  <c r="J140" i="1" s="1"/>
  <c r="I129" i="1"/>
  <c r="I140" i="1" s="1"/>
  <c r="H129" i="1"/>
  <c r="H136" i="1" s="1"/>
  <c r="H145" i="1" l="1"/>
  <c r="H143" i="1"/>
  <c r="H141" i="1"/>
  <c r="M146" i="1"/>
  <c r="M144" i="1"/>
  <c r="M141" i="1"/>
  <c r="M147" i="1" s="1"/>
  <c r="K146" i="1"/>
  <c r="K141" i="1"/>
  <c r="K147" i="1" s="1"/>
  <c r="K143" i="1"/>
  <c r="P142" i="1"/>
  <c r="P140" i="1"/>
  <c r="P146" i="1"/>
  <c r="P144" i="1"/>
  <c r="N143" i="1"/>
  <c r="L144" i="1"/>
  <c r="L143" i="1"/>
  <c r="L141" i="1"/>
  <c r="L147" i="1" s="1"/>
  <c r="L146" i="1"/>
  <c r="I141" i="1"/>
  <c r="I147" i="1" s="1"/>
  <c r="J141" i="1"/>
  <c r="J147" i="1" s="1"/>
  <c r="O136" i="1"/>
  <c r="O141" i="1" s="1"/>
  <c r="I145" i="1"/>
  <c r="J145" i="1"/>
  <c r="H140" i="1"/>
  <c r="M143" i="1"/>
  <c r="K145" i="1"/>
  <c r="P141" i="1"/>
  <c r="L145" i="1"/>
  <c r="N136" i="1"/>
  <c r="N140" i="1" s="1"/>
  <c r="O142" i="1" l="1"/>
  <c r="O144" i="1"/>
  <c r="O146" i="1"/>
  <c r="P147" i="1"/>
  <c r="H147" i="1"/>
  <c r="O140" i="1"/>
  <c r="O145" i="1"/>
  <c r="N142" i="1"/>
  <c r="N146" i="1"/>
  <c r="N144" i="1"/>
  <c r="N141" i="1"/>
  <c r="N147" i="1" s="1"/>
  <c r="O143" i="1"/>
  <c r="N145" i="1"/>
  <c r="O147" i="1" l="1"/>
</calcChain>
</file>

<file path=xl/sharedStrings.xml><?xml version="1.0" encoding="utf-8"?>
<sst xmlns="http://schemas.openxmlformats.org/spreadsheetml/2006/main" count="282" uniqueCount="124">
  <si>
    <t>雲林縣民國112年各污染源行業別排放量分類統計表</t>
  </si>
  <si>
    <r>
      <rPr>
        <sz val="11"/>
        <color theme="1"/>
        <rFont val="新細明體"/>
        <family val="2"/>
      </rPr>
      <t>污</t>
    </r>
    <r>
      <rPr>
        <sz val="11"/>
        <color theme="1"/>
        <rFont val="Times New Roman"/>
        <family val="1"/>
      </rPr>
      <t xml:space="preserve"> </t>
    </r>
    <r>
      <rPr>
        <sz val="11"/>
        <color theme="1"/>
        <rFont val="新細明體"/>
        <family val="2"/>
      </rPr>
      <t>染</t>
    </r>
    <r>
      <rPr>
        <sz val="11"/>
        <color theme="1"/>
        <rFont val="Times New Roman"/>
        <family val="1"/>
      </rPr>
      <t xml:space="preserve"> </t>
    </r>
    <r>
      <rPr>
        <sz val="11"/>
        <color theme="1"/>
        <rFont val="新細明體"/>
        <family val="2"/>
      </rPr>
      <t>源</t>
    </r>
  </si>
  <si>
    <r>
      <rPr>
        <sz val="11"/>
        <color theme="1"/>
        <rFont val="新細明體"/>
        <family val="2"/>
      </rPr>
      <t>種</t>
    </r>
    <r>
      <rPr>
        <sz val="11"/>
        <color theme="1"/>
        <rFont val="Times New Roman"/>
        <family val="1"/>
      </rPr>
      <t xml:space="preserve"> </t>
    </r>
    <r>
      <rPr>
        <sz val="11"/>
        <color theme="1"/>
        <rFont val="新細明體"/>
        <family val="2"/>
      </rPr>
      <t>類</t>
    </r>
  </si>
  <si>
    <t>TSP</t>
  </si>
  <si>
    <r>
      <t>PM</t>
    </r>
    <r>
      <rPr>
        <vertAlign val="subscript"/>
        <sz val="11"/>
        <color theme="1"/>
        <rFont val="Times New Roman"/>
        <family val="1"/>
      </rPr>
      <t>10</t>
    </r>
    <phoneticPr fontId="12" type="noConversion"/>
  </si>
  <si>
    <r>
      <t>PM</t>
    </r>
    <r>
      <rPr>
        <vertAlign val="subscript"/>
        <sz val="11"/>
        <color theme="1"/>
        <rFont val="Times New Roman"/>
        <family val="1"/>
      </rPr>
      <t>2.5</t>
    </r>
    <phoneticPr fontId="12" type="noConversion"/>
  </si>
  <si>
    <r>
      <t>SO</t>
    </r>
    <r>
      <rPr>
        <vertAlign val="subscript"/>
        <sz val="11"/>
        <color theme="1"/>
        <rFont val="Times New Roman"/>
        <family val="1"/>
      </rPr>
      <t>X</t>
    </r>
    <phoneticPr fontId="12" type="noConversion"/>
  </si>
  <si>
    <r>
      <t>NO</t>
    </r>
    <r>
      <rPr>
        <vertAlign val="subscript"/>
        <sz val="11"/>
        <color theme="1"/>
        <rFont val="Times New Roman"/>
        <family val="1"/>
      </rPr>
      <t>X</t>
    </r>
    <phoneticPr fontId="12" type="noConversion"/>
  </si>
  <si>
    <t>THC</t>
  </si>
  <si>
    <t>NMHC</t>
  </si>
  <si>
    <t>CO</t>
  </si>
  <si>
    <t>Pb</t>
  </si>
  <si>
    <r>
      <rPr>
        <sz val="11"/>
        <color theme="1"/>
        <rFont val="新細明體"/>
        <family val="2"/>
      </rPr>
      <t>公噸／年</t>
    </r>
  </si>
  <si>
    <r>
      <rPr>
        <sz val="11"/>
        <color theme="1"/>
        <rFont val="新細明體"/>
        <family val="2"/>
      </rPr>
      <t>百分比</t>
    </r>
  </si>
  <si>
    <t>固定污染源</t>
  </si>
  <si>
    <t>工  業</t>
  </si>
  <si>
    <t>電力業</t>
  </si>
  <si>
    <t>-</t>
  </si>
  <si>
    <t>燃燒</t>
  </si>
  <si>
    <t>無法分類</t>
  </si>
  <si>
    <t>石油煉製業</t>
  </si>
  <si>
    <t>化學材料製造業</t>
  </si>
  <si>
    <t>逸散</t>
  </si>
  <si>
    <t>化學製品製造業</t>
  </si>
  <si>
    <t>鋼鐵基本工業</t>
  </si>
  <si>
    <t>水泥及預拌混凝土</t>
  </si>
  <si>
    <t>造紙及印刷出版業</t>
  </si>
  <si>
    <t>玻璃業</t>
  </si>
  <si>
    <t>磚窯及耐火材料業</t>
  </si>
  <si>
    <t>陶瓷業</t>
  </si>
  <si>
    <t>木竹業</t>
  </si>
  <si>
    <t>食品業</t>
  </si>
  <si>
    <t>皮革毛皮及製品業</t>
  </si>
  <si>
    <t>紡織業</t>
  </si>
  <si>
    <t>金屬製品製造業</t>
  </si>
  <si>
    <t>非鐵金屬基本工業</t>
  </si>
  <si>
    <t>礦業及土石採取業</t>
  </si>
  <si>
    <t>塑膠製品製造業</t>
  </si>
  <si>
    <t>橡膠製品製造業</t>
  </si>
  <si>
    <t>電子器材製造業</t>
  </si>
  <si>
    <t>運輸工具製修業</t>
  </si>
  <si>
    <t>印刷電路板製造業</t>
  </si>
  <si>
    <t>製鞋業(面源)</t>
  </si>
  <si>
    <t>製藥業(面源)</t>
  </si>
  <si>
    <t>印刷業(面源)</t>
  </si>
  <si>
    <t>倉儲業</t>
  </si>
  <si>
    <t>其他工業表面塗裝</t>
  </si>
  <si>
    <t>其他溶劑使用</t>
  </si>
  <si>
    <t>其他</t>
  </si>
  <si>
    <t>商  業</t>
  </si>
  <si>
    <t>一般消費</t>
  </si>
  <si>
    <t>汽車保養</t>
  </si>
  <si>
    <t>加油站</t>
  </si>
  <si>
    <t>乾洗業(面源)</t>
  </si>
  <si>
    <t>餐飲業</t>
  </si>
  <si>
    <t>餐飲業(油煙)</t>
  </si>
  <si>
    <t>旅館業</t>
  </si>
  <si>
    <t>營建等</t>
  </si>
  <si>
    <t>建築/施工</t>
  </si>
  <si>
    <t>道路瀝青舖設</t>
  </si>
  <si>
    <t>建塗-油性塗料</t>
  </si>
  <si>
    <t>建塗-水性塗料</t>
  </si>
  <si>
    <t>車輛行駛揚塵(鋪)</t>
  </si>
  <si>
    <t>車輛行駛揚塵(未鋪)</t>
  </si>
  <si>
    <t>礦場</t>
  </si>
  <si>
    <t>農業操作</t>
  </si>
  <si>
    <t>裸露地表</t>
  </si>
  <si>
    <t>住宅</t>
  </si>
  <si>
    <t>焚化爐</t>
  </si>
  <si>
    <t>露天燃燒</t>
  </si>
  <si>
    <t>農業露天燃燒-水田</t>
  </si>
  <si>
    <t>農業露天燃燒-蔗田</t>
  </si>
  <si>
    <t>農業露天燃燒-果園</t>
  </si>
  <si>
    <t>垃圾場逸散</t>
  </si>
  <si>
    <t>移動污染源</t>
  </si>
  <si>
    <t>公路運輸</t>
  </si>
  <si>
    <t>1.汽油車</t>
  </si>
  <si>
    <t>自用汽油小客車</t>
  </si>
  <si>
    <t>營業汽油小客車</t>
  </si>
  <si>
    <t>油電小客車</t>
  </si>
  <si>
    <t>汽油小貨車</t>
  </si>
  <si>
    <t>汽油特種車</t>
  </si>
  <si>
    <t>2.柴油車</t>
  </si>
  <si>
    <t>柴油小客車</t>
  </si>
  <si>
    <t>柴油小貨車</t>
  </si>
  <si>
    <t>柴油市區公車</t>
  </si>
  <si>
    <t>柴油公路客運</t>
  </si>
  <si>
    <t>其他大客車</t>
  </si>
  <si>
    <t>大貨車</t>
  </si>
  <si>
    <t>柴油特種車</t>
  </si>
  <si>
    <t>3.汽油機車</t>
  </si>
  <si>
    <t>二行程機車</t>
  </si>
  <si>
    <t>四行程機車</t>
  </si>
  <si>
    <t>4.清潔燃料車輛</t>
  </si>
  <si>
    <t>油氣雙燃料車(LPG)</t>
  </si>
  <si>
    <t>5.電動車</t>
  </si>
  <si>
    <t>電動小客車</t>
  </si>
  <si>
    <t>電動機車</t>
  </si>
  <si>
    <t>電動市區公車</t>
  </si>
  <si>
    <t>非公路運輸</t>
  </si>
  <si>
    <t>農業機械/施工機具</t>
  </si>
  <si>
    <t>火  車</t>
  </si>
  <si>
    <t>航空器</t>
  </si>
  <si>
    <t>船舶-港區內</t>
  </si>
  <si>
    <r>
      <rPr>
        <sz val="11"/>
        <color theme="1"/>
        <rFont val="新細明體"/>
        <family val="2"/>
      </rPr>
      <t>總排放量</t>
    </r>
  </si>
  <si>
    <t>船舶領海內(不含港區內)</t>
  </si>
  <si>
    <t>註："船舶領海內(不含港區內)"範疇為根據內政部國土管理署「國土計畫之直轄市縣市海域管轄範圍」，僅條列，不納入各縣市行業別統計總量</t>
  </si>
  <si>
    <t xml:space="preserve">       分類定義如"TEDS13污染源版排放量統計對照表"，列管公私場所行業別依據為固定源資料庫中登載各公私場所行業別並經縣市確認/修正後認列</t>
  </si>
  <si>
    <t xml:space="preserve">       懸浮微粒排放部分係僅考量原生性排放，未納入衍生性</t>
  </si>
  <si>
    <t>[TEDS13.0] 20251030v1</t>
  </si>
  <si>
    <r>
      <t>PM</t>
    </r>
    <r>
      <rPr>
        <vertAlign val="subscript"/>
        <sz val="11"/>
        <color rgb="FF000000"/>
        <rFont val="Times New Roman"/>
        <family val="1"/>
      </rPr>
      <t>10</t>
    </r>
    <phoneticPr fontId="12" type="noConversion"/>
  </si>
  <si>
    <r>
      <t>PM</t>
    </r>
    <r>
      <rPr>
        <vertAlign val="subscript"/>
        <sz val="11"/>
        <color rgb="FF000000"/>
        <rFont val="Times New Roman"/>
        <family val="1"/>
      </rPr>
      <t>2.5</t>
    </r>
    <phoneticPr fontId="12" type="noConversion"/>
  </si>
  <si>
    <r>
      <t>NO</t>
    </r>
    <r>
      <rPr>
        <vertAlign val="subscript"/>
        <sz val="11"/>
        <color rgb="FF000000"/>
        <rFont val="Times New Roman"/>
        <family val="1"/>
      </rPr>
      <t>X</t>
    </r>
    <phoneticPr fontId="12" type="noConversion"/>
  </si>
  <si>
    <t>THC</t>
    <phoneticPr fontId="12" type="noConversion"/>
  </si>
  <si>
    <t>MT/yr</t>
  </si>
  <si>
    <r>
      <rPr>
        <sz val="11"/>
        <color rgb="FF000000"/>
        <rFont val="細明體"/>
        <family val="3"/>
        <charset val="136"/>
      </rPr>
      <t>工業</t>
    </r>
  </si>
  <si>
    <r>
      <rPr>
        <sz val="11"/>
        <color theme="1"/>
        <rFont val="新細明體"/>
        <family val="2"/>
      </rPr>
      <t>車輛</t>
    </r>
  </si>
  <si>
    <r>
      <rPr>
        <sz val="11"/>
        <color theme="1"/>
        <rFont val="新細明體"/>
        <family val="2"/>
      </rPr>
      <t>非公路運輸</t>
    </r>
  </si>
  <si>
    <r>
      <rPr>
        <sz val="11"/>
        <color theme="1"/>
        <rFont val="新細明體"/>
        <family val="2"/>
      </rPr>
      <t>商業</t>
    </r>
  </si>
  <si>
    <r>
      <rPr>
        <sz val="11"/>
        <color theme="1"/>
        <rFont val="新細明體"/>
        <family val="2"/>
      </rPr>
      <t>營建</t>
    </r>
    <r>
      <rPr>
        <sz val="11"/>
        <color theme="1"/>
        <rFont val="Times New Roman"/>
        <family val="1"/>
      </rPr>
      <t>/</t>
    </r>
    <r>
      <rPr>
        <sz val="11"/>
        <color theme="1"/>
        <rFont val="新細明體"/>
        <family val="2"/>
      </rPr>
      <t>道路揚塵</t>
    </r>
  </si>
  <si>
    <r>
      <rPr>
        <sz val="11"/>
        <color theme="1"/>
        <rFont val="新細明體"/>
        <family val="2"/>
      </rPr>
      <t>露天燃燒</t>
    </r>
  </si>
  <si>
    <r>
      <rPr>
        <sz val="11"/>
        <color rgb="FF000000"/>
        <rFont val="細明體"/>
        <family val="3"/>
        <charset val="136"/>
      </rPr>
      <t>其他</t>
    </r>
  </si>
  <si>
    <r>
      <rPr>
        <sz val="11"/>
        <color rgb="FF000000"/>
        <rFont val="細明體"/>
        <family val="3"/>
        <charset val="136"/>
      </rPr>
      <t>總排放量</t>
    </r>
  </si>
  <si>
    <t>%</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</si>
</sst>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7" x14ac:knownFonts="1">
    <font>
      <sz val="11"/>
      <color theme="1"/>
      <name val="新細明體"/>
      <family val="2"/>
      <scheme val="minor"/>
    </font>
    <font>
      <sz val="12"/>
      <color theme="1"/>
      <name val="新細明體"/>
      <family val="2"/>
      <scheme val="minor"/>
    </font>
    <font>
      <sz val="8"/>
      <name val="Times New Roman"/>
      <family val="1"/>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sz val="12"/>
      <color rgb="FF000000"/>
      <name val="新細明體"/>
      <family val="1"/>
      <charset val="136"/>
    </font>
    <font>
      <b/>
      <sz val="11"/>
      <color rgb="FF000000"/>
      <name val="Times New Roman"/>
      <family val="1"/>
    </font>
    <font>
      <b/>
      <sz val="11"/>
      <color theme="1"/>
      <name val="Times New Roman"/>
      <family val="1"/>
    </font>
    <font>
      <sz val="11"/>
      <color theme="1"/>
      <name val="新細明體"/>
      <family val="2"/>
    </font>
    <font>
      <vertAlign val="subscript"/>
      <sz val="11"/>
      <color theme="1"/>
      <name val="Times New Roman"/>
      <family val="1"/>
    </font>
    <font>
      <sz val="9"/>
      <name val="新細明體"/>
      <family val="3"/>
      <charset val="136"/>
      <scheme val="minor"/>
    </font>
    <font>
      <sz val="6"/>
      <color theme="1"/>
      <name val="Times New Roman"/>
      <family val="1"/>
    </font>
    <font>
      <sz val="11"/>
      <color rgb="FF000000"/>
      <name val="Times New Roman"/>
      <family val="1"/>
    </font>
    <font>
      <vertAlign val="subscript"/>
      <sz val="11"/>
      <color rgb="FF000000"/>
      <name val="Times New Roman"/>
      <family val="1"/>
    </font>
    <font>
      <sz val="11"/>
      <color rgb="FF000000"/>
      <name val="細明體"/>
      <family val="3"/>
      <charset val="136"/>
    </font>
  </fonts>
  <fills count="2">
    <fill>
      <patternFill patternType="none"/>
    </fill>
    <fill>
      <patternFill patternType="gray125"/>
    </fill>
  </fills>
  <borders count="15">
    <border>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style="thin">
        <color rgb="FF000000"/>
      </top>
      <bottom/>
      <diagonal/>
    </border>
    <border>
      <left/>
      <right style="thin">
        <color rgb="FF000000"/>
      </right>
      <top/>
      <bottom/>
      <diagonal/>
    </border>
    <border>
      <left style="thin">
        <color rgb="FF000000"/>
      </left>
      <right/>
      <top style="thin">
        <color auto="1"/>
      </top>
      <bottom/>
      <diagonal/>
    </border>
    <border>
      <left/>
      <right/>
      <top style="thin">
        <color auto="1"/>
      </top>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9" fontId="4" fillId="0" borderId="0" applyFont="0" applyFill="0" applyBorder="0" applyAlignment="0" applyProtection="0">
      <alignment vertical="center"/>
    </xf>
    <xf numFmtId="0" fontId="1" fillId="0" borderId="0"/>
    <xf numFmtId="0" fontId="7" fillId="0" borderId="0" applyNumberFormat="0" applyFont="0" applyBorder="0" applyProtection="0">
      <alignment vertical="center"/>
    </xf>
    <xf numFmtId="0" fontId="4" fillId="0" borderId="0"/>
  </cellStyleXfs>
  <cellXfs count="62">
    <xf numFmtId="0" fontId="0" fillId="0" borderId="0" xfId="0"/>
    <xf numFmtId="0" fontId="2" fillId="0" borderId="0" xfId="2" applyFont="1" applyFill="1" applyAlignment="1">
      <alignment vertical="center"/>
    </xf>
    <xf numFmtId="0" fontId="5" fillId="0" borderId="0" xfId="0" applyFont="1"/>
    <xf numFmtId="0" fontId="5" fillId="0" borderId="0" xfId="0" applyFont="1" applyBorder="1" applyAlignment="1">
      <alignment vertical="center"/>
    </xf>
    <xf numFmtId="0" fontId="6" fillId="0" borderId="0" xfId="0" applyFont="1"/>
    <xf numFmtId="0" fontId="8" fillId="0" borderId="0" xfId="3" applyFont="1" applyFill="1" applyAlignment="1">
      <alignment vertical="top"/>
    </xf>
    <xf numFmtId="0" fontId="9" fillId="0" borderId="1" xfId="2" applyFont="1" applyBorder="1" applyAlignment="1">
      <alignment vertical="center"/>
    </xf>
    <xf numFmtId="0" fontId="9" fillId="0" borderId="2" xfId="2" applyFont="1" applyBorder="1" applyAlignment="1">
      <alignment vertical="center"/>
    </xf>
    <xf numFmtId="0" fontId="6" fillId="0" borderId="3" xfId="4" applyFont="1" applyFill="1" applyBorder="1" applyAlignment="1">
      <alignment vertical="top"/>
    </xf>
    <xf numFmtId="0" fontId="6" fillId="0" borderId="4" xfId="4" applyFont="1" applyFill="1" applyBorder="1" applyAlignment="1">
      <alignment vertical="center"/>
    </xf>
    <xf numFmtId="0" fontId="6" fillId="0" borderId="4" xfId="4" applyFont="1" applyFill="1" applyBorder="1" applyAlignment="1">
      <alignment vertical="top"/>
    </xf>
    <xf numFmtId="0" fontId="6" fillId="0" borderId="1" xfId="4" applyFont="1" applyFill="1" applyBorder="1" applyAlignment="1">
      <alignment horizontal="center" vertical="center"/>
    </xf>
    <xf numFmtId="0" fontId="6" fillId="0" borderId="5" xfId="4" applyFont="1" applyFill="1" applyBorder="1" applyAlignment="1">
      <alignment horizontal="center" vertical="center"/>
    </xf>
    <xf numFmtId="0" fontId="6" fillId="0" borderId="2" xfId="4" applyFont="1" applyFill="1" applyBorder="1" applyAlignment="1">
      <alignment horizontal="center" vertical="center"/>
    </xf>
    <xf numFmtId="0" fontId="6" fillId="0" borderId="6" xfId="4" applyFont="1" applyFill="1" applyBorder="1" applyAlignment="1">
      <alignment vertical="top"/>
    </xf>
    <xf numFmtId="0" fontId="6" fillId="0" borderId="7" xfId="4" applyFont="1" applyFill="1" applyBorder="1" applyAlignment="1">
      <alignment vertical="center"/>
    </xf>
    <xf numFmtId="0" fontId="6" fillId="0" borderId="7" xfId="4" applyFont="1" applyFill="1" applyBorder="1" applyAlignment="1">
      <alignment vertical="top"/>
    </xf>
    <xf numFmtId="0" fontId="6" fillId="0" borderId="6" xfId="4" applyFont="1" applyFill="1" applyBorder="1" applyAlignment="1">
      <alignment horizontal="center" vertical="top"/>
    </xf>
    <xf numFmtId="0" fontId="6" fillId="0" borderId="8" xfId="4" applyFont="1" applyFill="1" applyBorder="1" applyAlignment="1">
      <alignment horizontal="center" vertical="top"/>
    </xf>
    <xf numFmtId="0" fontId="6" fillId="0" borderId="7" xfId="4" applyFont="1" applyFill="1" applyBorder="1" applyAlignment="1">
      <alignment horizontal="center" vertical="top"/>
    </xf>
    <xf numFmtId="0" fontId="13" fillId="0" borderId="0" xfId="0" applyFont="1"/>
    <xf numFmtId="0" fontId="6" fillId="0" borderId="9" xfId="4" applyFont="1" applyFill="1" applyBorder="1" applyAlignment="1">
      <alignment vertical="top"/>
    </xf>
    <xf numFmtId="0" fontId="6" fillId="0" borderId="0" xfId="4" applyFont="1" applyFill="1" applyBorder="1" applyAlignment="1"/>
    <xf numFmtId="0" fontId="6" fillId="0" borderId="0" xfId="4" applyFont="1" applyFill="1" applyBorder="1" applyAlignment="1">
      <alignment vertical="top"/>
    </xf>
    <xf numFmtId="0" fontId="6" fillId="0" borderId="9" xfId="0" applyFont="1" applyBorder="1"/>
    <xf numFmtId="0" fontId="6" fillId="0" borderId="0" xfId="0" applyFont="1" applyBorder="1"/>
    <xf numFmtId="0" fontId="6" fillId="0" borderId="3" xfId="0" applyFont="1" applyBorder="1"/>
    <xf numFmtId="0" fontId="6" fillId="0" borderId="10" xfId="0" applyFont="1" applyBorder="1"/>
    <xf numFmtId="0" fontId="6" fillId="0" borderId="11" xfId="0" applyFont="1" applyBorder="1"/>
    <xf numFmtId="0" fontId="13" fillId="0" borderId="0" xfId="2" applyFont="1" applyAlignment="1">
      <alignment vertical="center"/>
    </xf>
    <xf numFmtId="176" fontId="6" fillId="0" borderId="9" xfId="0" applyNumberFormat="1" applyFont="1" applyBorder="1"/>
    <xf numFmtId="10" fontId="6" fillId="0" borderId="0" xfId="1" applyNumberFormat="1" applyFont="1" applyBorder="1" applyAlignment="1"/>
    <xf numFmtId="10" fontId="6" fillId="0" borderId="11" xfId="1" applyNumberFormat="1" applyFont="1" applyBorder="1" applyAlignment="1"/>
    <xf numFmtId="176" fontId="6" fillId="0" borderId="0" xfId="0" applyNumberFormat="1" applyFont="1" applyBorder="1"/>
    <xf numFmtId="0" fontId="6" fillId="0" borderId="9" xfId="2" applyFont="1" applyBorder="1" applyAlignment="1">
      <alignment vertical="top"/>
    </xf>
    <xf numFmtId="0" fontId="6" fillId="0" borderId="0" xfId="2" applyFont="1" applyBorder="1" applyAlignment="1"/>
    <xf numFmtId="0" fontId="6" fillId="0" borderId="12" xfId="4" applyFont="1" applyFill="1" applyBorder="1" applyAlignment="1">
      <alignment vertical="top"/>
    </xf>
    <xf numFmtId="0" fontId="6" fillId="0" borderId="13" xfId="4" applyFont="1" applyFill="1" applyBorder="1" applyAlignment="1"/>
    <xf numFmtId="0" fontId="6" fillId="0" borderId="13" xfId="4" applyFont="1" applyFill="1" applyBorder="1" applyAlignment="1">
      <alignment vertical="top"/>
    </xf>
    <xf numFmtId="176" fontId="6" fillId="0" borderId="3" xfId="0" applyNumberFormat="1" applyFont="1" applyBorder="1"/>
    <xf numFmtId="10" fontId="6" fillId="0" borderId="4" xfId="1" applyNumberFormat="1" applyFont="1" applyBorder="1" applyAlignment="1"/>
    <xf numFmtId="10" fontId="6" fillId="0" borderId="10" xfId="1" applyNumberFormat="1" applyFont="1" applyBorder="1" applyAlignment="1"/>
    <xf numFmtId="176" fontId="6" fillId="0" borderId="4" xfId="0" applyNumberFormat="1" applyFont="1" applyBorder="1"/>
    <xf numFmtId="0" fontId="6" fillId="0" borderId="0" xfId="2" applyFont="1" applyBorder="1" applyAlignment="1">
      <alignment vertical="top"/>
    </xf>
    <xf numFmtId="176" fontId="6" fillId="0" borderId="1" xfId="0" applyNumberFormat="1" applyFont="1" applyBorder="1"/>
    <xf numFmtId="10" fontId="6" fillId="0" borderId="2" xfId="1" applyNumberFormat="1" applyFont="1" applyBorder="1" applyAlignment="1"/>
    <xf numFmtId="10" fontId="6" fillId="0" borderId="5" xfId="1" applyNumberFormat="1" applyFont="1" applyBorder="1" applyAlignment="1"/>
    <xf numFmtId="176" fontId="6" fillId="0" borderId="2" xfId="0" applyNumberFormat="1" applyFont="1" applyBorder="1"/>
    <xf numFmtId="0" fontId="6" fillId="0" borderId="7" xfId="2" applyFont="1" applyBorder="1" applyAlignment="1">
      <alignment vertical="top"/>
    </xf>
    <xf numFmtId="176" fontId="6" fillId="0" borderId="6" xfId="0" applyNumberFormat="1" applyFont="1" applyBorder="1"/>
    <xf numFmtId="10" fontId="6" fillId="0" borderId="7" xfId="1" applyNumberFormat="1" applyFont="1" applyBorder="1" applyAlignment="1"/>
    <xf numFmtId="10" fontId="6" fillId="0" borderId="8" xfId="1" applyNumberFormat="1" applyFont="1" applyBorder="1" applyAlignment="1"/>
    <xf numFmtId="176" fontId="6" fillId="0" borderId="7" xfId="0" applyNumberFormat="1" applyFont="1" applyBorder="1"/>
    <xf numFmtId="0" fontId="6" fillId="0" borderId="0" xfId="0" applyFont="1" applyAlignment="1">
      <alignment horizontal="center"/>
    </xf>
    <xf numFmtId="0" fontId="6" fillId="0" borderId="14" xfId="4" applyFont="1" applyFill="1" applyBorder="1" applyAlignment="1">
      <alignment vertical="center"/>
    </xf>
    <xf numFmtId="0" fontId="6" fillId="0" borderId="14" xfId="4" applyFont="1" applyFill="1" applyBorder="1" applyAlignment="1">
      <alignment horizontal="center" vertical="center"/>
    </xf>
    <xf numFmtId="0" fontId="14" fillId="0" borderId="14" xfId="4" applyFont="1" applyFill="1" applyBorder="1" applyAlignment="1">
      <alignment horizontal="center" vertical="center"/>
    </xf>
    <xf numFmtId="0" fontId="6" fillId="0" borderId="14" xfId="4" applyFont="1" applyFill="1" applyBorder="1" applyAlignment="1">
      <alignment vertical="top"/>
    </xf>
    <xf numFmtId="0" fontId="14" fillId="0" borderId="6" xfId="4" applyFont="1" applyFill="1" applyBorder="1" applyAlignment="1">
      <alignment vertical="top"/>
    </xf>
    <xf numFmtId="176" fontId="6" fillId="0" borderId="14" xfId="4" applyNumberFormat="1" applyFont="1" applyFill="1" applyBorder="1" applyAlignment="1">
      <alignment vertical="center"/>
    </xf>
    <xf numFmtId="0" fontId="14" fillId="0" borderId="14" xfId="4" applyFont="1" applyFill="1" applyBorder="1" applyAlignment="1">
      <alignment vertical="top"/>
    </xf>
    <xf numFmtId="10" fontId="6" fillId="0" borderId="14" xfId="4" applyNumberFormat="1" applyFont="1" applyFill="1" applyBorder="1" applyAlignment="1">
      <alignment vertical="center"/>
    </xf>
  </cellXfs>
  <cellStyles count="5">
    <cellStyle name="一般" xfId="0" builtinId="0"/>
    <cellStyle name="一般 2" xfId="2" xr:uid="{ECA96D3E-52A7-4EB1-8AE5-37E0056C752C}"/>
    <cellStyle name="一般 2 2" xfId="4" xr:uid="{E3F72F26-55B2-4D9C-9EFB-9A8356045C80}"/>
    <cellStyle name="一般 2 5" xfId="3" xr:uid="{F356C391-32C5-4E04-A6B4-CF2C856D6531}"/>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0EF887-6A54-401D-992A-BAD0B0AEAD5B}">
  <sheetPr codeName="工作表21"/>
  <dimension ref="A1:X147"/>
  <sheetViews>
    <sheetView tabSelected="1" zoomScaleNormal="100" workbookViewId="0">
      <pane xSplit="6" ySplit="4" topLeftCell="G5" activePane="bottomRight" state="frozen"/>
      <selection pane="topRight" activeCell="G1" sqref="G1"/>
      <selection pane="bottomLeft" activeCell="A5" sqref="A5"/>
      <selection pane="bottomRight"/>
    </sheetView>
  </sheetViews>
  <sheetFormatPr defaultRowHeight="14" x14ac:dyDescent="0.3"/>
  <cols>
    <col min="1" max="1" width="4.19921875" style="4" customWidth="1"/>
    <col min="2" max="2" width="12.59765625" style="4" bestFit="1" customWidth="1"/>
    <col min="3" max="3" width="5.69921875" style="4" customWidth="1"/>
    <col min="4" max="4" width="26.09765625" style="4" bestFit="1" customWidth="1"/>
    <col min="5" max="5" width="3.69921875" style="4" customWidth="1"/>
    <col min="6" max="6" width="11.5" style="4" customWidth="1"/>
    <col min="7" max="7" width="15.69921875" style="4" bestFit="1" customWidth="1"/>
    <col min="8" max="9" width="12.09765625" style="4" bestFit="1" customWidth="1"/>
    <col min="10" max="11" width="10.8984375" style="4" bestFit="1" customWidth="1"/>
    <col min="12" max="15" width="12.09765625" style="4" bestFit="1" customWidth="1"/>
    <col min="16" max="16" width="9.296875" style="4" bestFit="1" customWidth="1"/>
    <col min="17" max="17" width="12.09765625" style="4" bestFit="1" customWidth="1"/>
    <col min="18" max="18" width="9.296875" style="4" bestFit="1" customWidth="1"/>
    <col min="19" max="19" width="12.09765625" style="4" bestFit="1" customWidth="1"/>
    <col min="20" max="20" width="9.296875" style="4" bestFit="1" customWidth="1"/>
    <col min="21" max="21" width="12.09765625" style="4" bestFit="1" customWidth="1"/>
    <col min="22" max="22" width="9.296875" style="4" bestFit="1" customWidth="1"/>
    <col min="23" max="23" width="10.19921875" style="4" bestFit="1" customWidth="1"/>
    <col min="24" max="24" width="9.296875" style="4" bestFit="1" customWidth="1"/>
    <col min="25" max="16384" width="8.796875" style="4"/>
  </cols>
  <sheetData>
    <row r="1" spans="1:24" s="2" customFormat="1" ht="10.5" x14ac:dyDescent="0.25">
      <c r="A1" s="1"/>
      <c r="G1" s="3"/>
      <c r="H1" s="3"/>
      <c r="I1" s="3"/>
      <c r="J1" s="3"/>
      <c r="K1" s="3"/>
      <c r="L1" s="3"/>
      <c r="M1" s="3"/>
      <c r="N1" s="3"/>
      <c r="O1" s="3"/>
      <c r="P1" s="3"/>
      <c r="Q1" s="3"/>
      <c r="R1" s="3"/>
      <c r="S1" s="3"/>
      <c r="T1" s="3"/>
      <c r="U1" s="3"/>
      <c r="V1" s="3"/>
      <c r="W1" s="3"/>
      <c r="X1" s="3"/>
    </row>
    <row r="2" spans="1:24" x14ac:dyDescent="0.3">
      <c r="B2" s="5" t="s">
        <v>0</v>
      </c>
      <c r="G2" s="6"/>
      <c r="H2" s="7"/>
      <c r="I2" s="7"/>
      <c r="J2" s="7"/>
      <c r="K2" s="7"/>
      <c r="L2" s="7"/>
      <c r="M2" s="7"/>
      <c r="N2" s="7"/>
      <c r="O2" s="7"/>
      <c r="P2" s="7"/>
      <c r="Q2" s="7"/>
      <c r="R2" s="7"/>
      <c r="S2" s="7"/>
      <c r="T2" s="7"/>
      <c r="U2" s="7"/>
      <c r="V2" s="7"/>
      <c r="W2" s="7"/>
      <c r="X2" s="7"/>
    </row>
    <row r="3" spans="1:24" ht="17" x14ac:dyDescent="0.3">
      <c r="B3" s="8" t="s">
        <v>1</v>
      </c>
      <c r="C3" s="9"/>
      <c r="D3" s="10" t="s">
        <v>2</v>
      </c>
      <c r="E3" s="10"/>
      <c r="F3" s="10"/>
      <c r="G3" s="11" t="s">
        <v>3</v>
      </c>
      <c r="H3" s="12"/>
      <c r="I3" s="13" t="s">
        <v>4</v>
      </c>
      <c r="J3" s="13"/>
      <c r="K3" s="11" t="s">
        <v>5</v>
      </c>
      <c r="L3" s="12"/>
      <c r="M3" s="13" t="s">
        <v>6</v>
      </c>
      <c r="N3" s="13"/>
      <c r="O3" s="11" t="s">
        <v>7</v>
      </c>
      <c r="P3" s="12"/>
      <c r="Q3" s="13" t="s">
        <v>8</v>
      </c>
      <c r="R3" s="13"/>
      <c r="S3" s="11" t="s">
        <v>9</v>
      </c>
      <c r="T3" s="12"/>
      <c r="U3" s="13" t="s">
        <v>10</v>
      </c>
      <c r="V3" s="13"/>
      <c r="W3" s="11" t="s">
        <v>11</v>
      </c>
      <c r="X3" s="12"/>
    </row>
    <row r="4" spans="1:24" ht="14.5" x14ac:dyDescent="0.3">
      <c r="B4" s="14"/>
      <c r="C4" s="15"/>
      <c r="D4" s="16"/>
      <c r="E4" s="16"/>
      <c r="F4" s="16"/>
      <c r="G4" s="17" t="s">
        <v>12</v>
      </c>
      <c r="H4" s="18" t="s">
        <v>13</v>
      </c>
      <c r="I4" s="19" t="s">
        <v>12</v>
      </c>
      <c r="J4" s="19" t="s">
        <v>13</v>
      </c>
      <c r="K4" s="17" t="s">
        <v>12</v>
      </c>
      <c r="L4" s="18" t="s">
        <v>13</v>
      </c>
      <c r="M4" s="19" t="s">
        <v>12</v>
      </c>
      <c r="N4" s="19" t="s">
        <v>13</v>
      </c>
      <c r="O4" s="17" t="s">
        <v>12</v>
      </c>
      <c r="P4" s="18" t="s">
        <v>13</v>
      </c>
      <c r="Q4" s="19" t="s">
        <v>12</v>
      </c>
      <c r="R4" s="19" t="s">
        <v>13</v>
      </c>
      <c r="S4" s="17" t="s">
        <v>12</v>
      </c>
      <c r="T4" s="18" t="s">
        <v>13</v>
      </c>
      <c r="U4" s="19" t="s">
        <v>12</v>
      </c>
      <c r="V4" s="19" t="s">
        <v>13</v>
      </c>
      <c r="W4" s="17" t="s">
        <v>12</v>
      </c>
      <c r="X4" s="18" t="s">
        <v>13</v>
      </c>
    </row>
    <row r="5" spans="1:24" x14ac:dyDescent="0.3">
      <c r="A5" s="20"/>
      <c r="B5" s="21" t="s">
        <v>14</v>
      </c>
      <c r="C5" s="22">
        <v>1</v>
      </c>
      <c r="D5" s="23" t="s">
        <v>15</v>
      </c>
      <c r="E5" s="23"/>
      <c r="F5" s="23"/>
      <c r="G5" s="24"/>
      <c r="H5" s="25"/>
      <c r="I5" s="26"/>
      <c r="J5" s="27"/>
      <c r="K5" s="25"/>
      <c r="L5" s="25"/>
      <c r="M5" s="26"/>
      <c r="N5" s="27"/>
      <c r="O5" s="25"/>
      <c r="P5" s="25"/>
      <c r="Q5" s="26"/>
      <c r="R5" s="27"/>
      <c r="S5" s="25"/>
      <c r="T5" s="25"/>
      <c r="U5" s="26"/>
      <c r="V5" s="27"/>
      <c r="W5" s="25"/>
      <c r="X5" s="28"/>
    </row>
    <row r="6" spans="1:24" x14ac:dyDescent="0.3">
      <c r="A6" s="29"/>
      <c r="B6" s="21"/>
      <c r="C6" s="22"/>
      <c r="D6" s="23" t="s">
        <v>16</v>
      </c>
      <c r="E6" s="23" t="s">
        <v>17</v>
      </c>
      <c r="F6" s="23" t="s">
        <v>18</v>
      </c>
      <c r="G6" s="30">
        <v>116.54343887052408</v>
      </c>
      <c r="H6" s="31">
        <v>6.3133481856434328E-3</v>
      </c>
      <c r="I6" s="30">
        <v>72.974122492774313</v>
      </c>
      <c r="J6" s="32">
        <v>9.0411541044381361E-3</v>
      </c>
      <c r="K6" s="33">
        <v>58.873892967319129</v>
      </c>
      <c r="L6" s="31">
        <v>2.1324104236868383E-2</v>
      </c>
      <c r="M6" s="30">
        <v>1350.646</v>
      </c>
      <c r="N6" s="32">
        <v>0.25710187094295617</v>
      </c>
      <c r="O6" s="33">
        <v>2332.5429999999997</v>
      </c>
      <c r="P6" s="31">
        <v>0.12892114780019026</v>
      </c>
      <c r="Q6" s="30">
        <v>0</v>
      </c>
      <c r="R6" s="32">
        <v>0</v>
      </c>
      <c r="S6" s="33">
        <v>0</v>
      </c>
      <c r="T6" s="31">
        <v>0</v>
      </c>
      <c r="U6" s="30">
        <v>5656.0429999999997</v>
      </c>
      <c r="V6" s="32">
        <v>0.21759614583274395</v>
      </c>
      <c r="W6" s="33">
        <v>0.33400000000000002</v>
      </c>
      <c r="X6" s="32">
        <v>0.14009326688270674</v>
      </c>
    </row>
    <row r="7" spans="1:24" x14ac:dyDescent="0.3">
      <c r="A7" s="29"/>
      <c r="B7" s="21"/>
      <c r="C7" s="22"/>
      <c r="D7" s="23"/>
      <c r="E7" s="23" t="s">
        <v>17</v>
      </c>
      <c r="F7" s="23" t="s">
        <v>19</v>
      </c>
      <c r="G7" s="30">
        <v>2.5655611294758995</v>
      </c>
      <c r="H7" s="31">
        <v>1.3898063124710632E-4</v>
      </c>
      <c r="I7" s="30">
        <v>1.7115808649113791</v>
      </c>
      <c r="J7" s="32">
        <v>2.1205690227249458E-4</v>
      </c>
      <c r="K7" s="33">
        <v>1.1805569025711529</v>
      </c>
      <c r="L7" s="31">
        <v>4.2759731315807482E-4</v>
      </c>
      <c r="M7" s="30">
        <v>0</v>
      </c>
      <c r="N7" s="32">
        <v>0</v>
      </c>
      <c r="O7" s="33">
        <v>0</v>
      </c>
      <c r="P7" s="31">
        <v>0</v>
      </c>
      <c r="Q7" s="30">
        <v>30.726158793251802</v>
      </c>
      <c r="R7" s="32">
        <v>1.9376455980617058E-3</v>
      </c>
      <c r="S7" s="33">
        <v>26.092000000000006</v>
      </c>
      <c r="T7" s="31">
        <v>2.1961139370735342E-3</v>
      </c>
      <c r="U7" s="30">
        <v>0</v>
      </c>
      <c r="V7" s="32">
        <v>0</v>
      </c>
      <c r="W7" s="33">
        <v>0</v>
      </c>
      <c r="X7" s="32">
        <v>0</v>
      </c>
    </row>
    <row r="8" spans="1:24" x14ac:dyDescent="0.3">
      <c r="A8" s="29"/>
      <c r="B8" s="21"/>
      <c r="C8" s="22"/>
      <c r="D8" s="23" t="s">
        <v>20</v>
      </c>
      <c r="E8" s="23" t="s">
        <v>17</v>
      </c>
      <c r="F8" s="23" t="s">
        <v>18</v>
      </c>
      <c r="G8" s="30">
        <v>1E-3</v>
      </c>
      <c r="H8" s="31">
        <v>5.4171631168849879E-8</v>
      </c>
      <c r="I8" s="30">
        <v>8.5401895997232733E-4</v>
      </c>
      <c r="J8" s="32">
        <v>1.0580897394122607E-7</v>
      </c>
      <c r="K8" s="33">
        <v>7.2513785981256624E-4</v>
      </c>
      <c r="L8" s="31">
        <v>2.6264468900207215E-7</v>
      </c>
      <c r="M8" s="30">
        <v>0</v>
      </c>
      <c r="N8" s="32">
        <v>0</v>
      </c>
      <c r="O8" s="33">
        <v>6.7000000000000004E-2</v>
      </c>
      <c r="P8" s="31">
        <v>3.7031329765893917E-6</v>
      </c>
      <c r="Q8" s="30">
        <v>0</v>
      </c>
      <c r="R8" s="32">
        <v>0</v>
      </c>
      <c r="S8" s="33">
        <v>0</v>
      </c>
      <c r="T8" s="31">
        <v>0</v>
      </c>
      <c r="U8" s="30">
        <v>0</v>
      </c>
      <c r="V8" s="32">
        <v>0</v>
      </c>
      <c r="W8" s="33">
        <v>0</v>
      </c>
      <c r="X8" s="32">
        <v>0</v>
      </c>
    </row>
    <row r="9" spans="1:24" x14ac:dyDescent="0.3">
      <c r="A9" s="29"/>
      <c r="B9" s="21"/>
      <c r="C9" s="22"/>
      <c r="D9" s="23"/>
      <c r="E9" s="23" t="s">
        <v>17</v>
      </c>
      <c r="F9" s="23" t="s">
        <v>19</v>
      </c>
      <c r="G9" s="30">
        <v>0</v>
      </c>
      <c r="H9" s="31">
        <v>0</v>
      </c>
      <c r="I9" s="30">
        <v>0</v>
      </c>
      <c r="J9" s="32">
        <v>0</v>
      </c>
      <c r="K9" s="33">
        <v>0</v>
      </c>
      <c r="L9" s="31">
        <v>0</v>
      </c>
      <c r="M9" s="30">
        <v>0</v>
      </c>
      <c r="N9" s="32">
        <v>0</v>
      </c>
      <c r="O9" s="33">
        <v>0</v>
      </c>
      <c r="P9" s="31">
        <v>0</v>
      </c>
      <c r="Q9" s="30">
        <v>1.5032035463581099</v>
      </c>
      <c r="R9" s="32">
        <v>9.479465865519221E-5</v>
      </c>
      <c r="S9" s="33">
        <v>1.333</v>
      </c>
      <c r="T9" s="31">
        <v>1.1219607075421662E-4</v>
      </c>
      <c r="U9" s="30">
        <v>0</v>
      </c>
      <c r="V9" s="32">
        <v>0</v>
      </c>
      <c r="W9" s="33">
        <v>0</v>
      </c>
      <c r="X9" s="32">
        <v>0</v>
      </c>
    </row>
    <row r="10" spans="1:24" x14ac:dyDescent="0.3">
      <c r="A10" s="29"/>
      <c r="B10" s="21"/>
      <c r="C10" s="22"/>
      <c r="D10" s="23" t="s">
        <v>21</v>
      </c>
      <c r="E10" s="23" t="s">
        <v>17</v>
      </c>
      <c r="F10" s="23" t="s">
        <v>18</v>
      </c>
      <c r="G10" s="30">
        <v>326.18760523620989</v>
      </c>
      <c r="H10" s="31">
        <v>1.7670114642706368E-2</v>
      </c>
      <c r="I10" s="30">
        <v>220.27555597270685</v>
      </c>
      <c r="J10" s="32">
        <v>2.7291116069086383E-2</v>
      </c>
      <c r="K10" s="33">
        <v>181.93721683699235</v>
      </c>
      <c r="L10" s="31">
        <v>6.5897598763365983E-2</v>
      </c>
      <c r="M10" s="30">
        <v>3176.7689999999998</v>
      </c>
      <c r="N10" s="32">
        <v>0.60471304357587685</v>
      </c>
      <c r="O10" s="33">
        <v>8180.6899999999978</v>
      </c>
      <c r="P10" s="31">
        <v>0.4521519837351502</v>
      </c>
      <c r="Q10" s="30">
        <v>406.44808835478187</v>
      </c>
      <c r="R10" s="32">
        <v>2.56313310928473E-2</v>
      </c>
      <c r="S10" s="33">
        <v>324.29817844272486</v>
      </c>
      <c r="T10" s="31">
        <v>2.7295559920497772E-2</v>
      </c>
      <c r="U10" s="30">
        <v>10142.680696064213</v>
      </c>
      <c r="V10" s="32">
        <v>0.39020358011347256</v>
      </c>
      <c r="W10" s="33">
        <v>0.96824596311550781</v>
      </c>
      <c r="X10" s="32">
        <v>0.40612197640372527</v>
      </c>
    </row>
    <row r="11" spans="1:24" x14ac:dyDescent="0.3">
      <c r="A11" s="29"/>
      <c r="B11" s="21"/>
      <c r="C11" s="22"/>
      <c r="D11" s="23"/>
      <c r="E11" s="23" t="s">
        <v>17</v>
      </c>
      <c r="F11" s="23" t="s">
        <v>22</v>
      </c>
      <c r="G11" s="30">
        <v>0</v>
      </c>
      <c r="H11" s="31">
        <v>0</v>
      </c>
      <c r="I11" s="30">
        <v>0</v>
      </c>
      <c r="J11" s="32">
        <v>0</v>
      </c>
      <c r="K11" s="33">
        <v>0</v>
      </c>
      <c r="L11" s="31">
        <v>0</v>
      </c>
      <c r="M11" s="30">
        <v>0</v>
      </c>
      <c r="N11" s="32">
        <v>0</v>
      </c>
      <c r="O11" s="33">
        <v>0</v>
      </c>
      <c r="P11" s="31">
        <v>0</v>
      </c>
      <c r="Q11" s="30">
        <v>192.25862455015891</v>
      </c>
      <c r="R11" s="32">
        <v>1.2124166904677649E-2</v>
      </c>
      <c r="S11" s="33">
        <v>159.64544307705344</v>
      </c>
      <c r="T11" s="31">
        <v>1.343705283350439E-2</v>
      </c>
      <c r="U11" s="30">
        <v>0</v>
      </c>
      <c r="V11" s="32">
        <v>0</v>
      </c>
      <c r="W11" s="33">
        <v>0</v>
      </c>
      <c r="X11" s="32">
        <v>0</v>
      </c>
    </row>
    <row r="12" spans="1:24" x14ac:dyDescent="0.3">
      <c r="A12" s="29"/>
      <c r="B12" s="21"/>
      <c r="C12" s="22"/>
      <c r="D12" s="23"/>
      <c r="E12" s="23" t="s">
        <v>17</v>
      </c>
      <c r="F12" s="23" t="s">
        <v>19</v>
      </c>
      <c r="G12" s="30">
        <v>397.81539476379021</v>
      </c>
      <c r="H12" s="31">
        <v>2.1550308838434454E-2</v>
      </c>
      <c r="I12" s="30">
        <v>212.03220346195877</v>
      </c>
      <c r="J12" s="32">
        <v>2.6269803063311493E-2</v>
      </c>
      <c r="K12" s="33">
        <v>144.3232291767637</v>
      </c>
      <c r="L12" s="31">
        <v>5.2273825080245799E-2</v>
      </c>
      <c r="M12" s="30">
        <v>0</v>
      </c>
      <c r="N12" s="32">
        <v>0</v>
      </c>
      <c r="O12" s="33">
        <v>0</v>
      </c>
      <c r="P12" s="31">
        <v>0</v>
      </c>
      <c r="Q12" s="30">
        <v>2061.0321439062636</v>
      </c>
      <c r="R12" s="32">
        <v>0.12997231082398528</v>
      </c>
      <c r="S12" s="33">
        <v>1714.8073784802186</v>
      </c>
      <c r="T12" s="31">
        <v>0.14433207049198751</v>
      </c>
      <c r="U12" s="30">
        <v>535.42130393579021</v>
      </c>
      <c r="V12" s="32">
        <v>2.0598431117509208E-2</v>
      </c>
      <c r="W12" s="33">
        <v>2.7540368844922829E-3</v>
      </c>
      <c r="X12" s="32">
        <v>1.1551557612694476E-3</v>
      </c>
    </row>
    <row r="13" spans="1:24" x14ac:dyDescent="0.3">
      <c r="A13" s="29"/>
      <c r="B13" s="21"/>
      <c r="C13" s="22"/>
      <c r="D13" s="23" t="s">
        <v>23</v>
      </c>
      <c r="E13" s="23" t="s">
        <v>17</v>
      </c>
      <c r="F13" s="23" t="s">
        <v>18</v>
      </c>
      <c r="G13" s="30">
        <v>0.13905494505494506</v>
      </c>
      <c r="H13" s="31">
        <v>7.5328331957211684E-6</v>
      </c>
      <c r="I13" s="30">
        <v>0.10107633086312694</v>
      </c>
      <c r="J13" s="32">
        <v>1.2522886914264624E-5</v>
      </c>
      <c r="K13" s="33">
        <v>8.4416895706439316E-2</v>
      </c>
      <c r="L13" s="31">
        <v>3.0575771240339107E-5</v>
      </c>
      <c r="M13" s="30">
        <v>0.77199999999999991</v>
      </c>
      <c r="N13" s="32">
        <v>1.4695386086951143E-4</v>
      </c>
      <c r="O13" s="33">
        <v>2.9349999999999987</v>
      </c>
      <c r="P13" s="31">
        <v>1.6221933263119195E-4</v>
      </c>
      <c r="Q13" s="30">
        <v>6.7514898490318593</v>
      </c>
      <c r="R13" s="32">
        <v>4.2576082075081872E-4</v>
      </c>
      <c r="S13" s="33">
        <v>4.6623323127342271</v>
      </c>
      <c r="T13" s="31">
        <v>3.9241962943675903E-4</v>
      </c>
      <c r="U13" s="30">
        <v>8.6999999999999994E-2</v>
      </c>
      <c r="V13" s="32">
        <v>3.3470156940901479E-6</v>
      </c>
      <c r="W13" s="33">
        <v>0</v>
      </c>
      <c r="X13" s="32">
        <v>0</v>
      </c>
    </row>
    <row r="14" spans="1:24" x14ac:dyDescent="0.3">
      <c r="A14" s="29"/>
      <c r="B14" s="34"/>
      <c r="C14" s="35"/>
      <c r="D14" s="23"/>
      <c r="E14" s="23" t="s">
        <v>17</v>
      </c>
      <c r="F14" s="23" t="s">
        <v>22</v>
      </c>
      <c r="G14" s="30">
        <v>0</v>
      </c>
      <c r="H14" s="31">
        <v>0</v>
      </c>
      <c r="I14" s="30">
        <v>0</v>
      </c>
      <c r="J14" s="32">
        <v>0</v>
      </c>
      <c r="K14" s="33">
        <v>0</v>
      </c>
      <c r="L14" s="31">
        <v>0</v>
      </c>
      <c r="M14" s="30">
        <v>0</v>
      </c>
      <c r="N14" s="32">
        <v>0</v>
      </c>
      <c r="O14" s="33">
        <v>0</v>
      </c>
      <c r="P14" s="31">
        <v>0</v>
      </c>
      <c r="Q14" s="30">
        <v>0.25186369483653753</v>
      </c>
      <c r="R14" s="32">
        <v>1.5882967438115144E-5</v>
      </c>
      <c r="S14" s="33">
        <v>0.22391827219768876</v>
      </c>
      <c r="T14" s="31">
        <v>1.884677442659702E-5</v>
      </c>
      <c r="U14" s="30">
        <v>0</v>
      </c>
      <c r="V14" s="32">
        <v>0</v>
      </c>
      <c r="W14" s="33">
        <v>0</v>
      </c>
      <c r="X14" s="32">
        <v>0</v>
      </c>
    </row>
    <row r="15" spans="1:24" x14ac:dyDescent="0.3">
      <c r="A15" s="29"/>
      <c r="B15" s="34"/>
      <c r="C15" s="35"/>
      <c r="D15" s="23"/>
      <c r="E15" s="23" t="s">
        <v>17</v>
      </c>
      <c r="F15" s="23" t="s">
        <v>19</v>
      </c>
      <c r="G15" s="30">
        <v>6.5469450549450547</v>
      </c>
      <c r="H15" s="31">
        <v>3.5465869279920911E-4</v>
      </c>
      <c r="I15" s="30">
        <v>4.6104783498053248</v>
      </c>
      <c r="J15" s="32">
        <v>5.7121680716192252E-4</v>
      </c>
      <c r="K15" s="33">
        <v>3.7655458492933138</v>
      </c>
      <c r="L15" s="31">
        <v>1.3638794404781502E-3</v>
      </c>
      <c r="M15" s="30">
        <v>0</v>
      </c>
      <c r="N15" s="32">
        <v>0</v>
      </c>
      <c r="O15" s="33">
        <v>0</v>
      </c>
      <c r="P15" s="31">
        <v>0</v>
      </c>
      <c r="Q15" s="30">
        <v>104.32561074978686</v>
      </c>
      <c r="R15" s="32">
        <v>6.578956445373171E-3</v>
      </c>
      <c r="S15" s="33">
        <v>82.160749415068082</v>
      </c>
      <c r="T15" s="31">
        <v>6.9153137693866778E-3</v>
      </c>
      <c r="U15" s="30">
        <v>7.0000000000000001E-3</v>
      </c>
      <c r="V15" s="32">
        <v>2.6930011331759812E-7</v>
      </c>
      <c r="W15" s="33">
        <v>0</v>
      </c>
      <c r="X15" s="32">
        <v>0</v>
      </c>
    </row>
    <row r="16" spans="1:24" x14ac:dyDescent="0.3">
      <c r="A16" s="29"/>
      <c r="B16" s="34"/>
      <c r="C16" s="35"/>
      <c r="D16" s="23" t="s">
        <v>24</v>
      </c>
      <c r="E16" s="23" t="s">
        <v>17</v>
      </c>
      <c r="F16" s="23" t="s">
        <v>18</v>
      </c>
      <c r="G16" s="30">
        <v>1.4484059369488675</v>
      </c>
      <c r="H16" s="31">
        <v>7.8462512199166485E-5</v>
      </c>
      <c r="I16" s="30">
        <v>1.0582423416262126</v>
      </c>
      <c r="J16" s="32">
        <v>1.3111130033021537E-4</v>
      </c>
      <c r="K16" s="33">
        <v>0.95507272673447119</v>
      </c>
      <c r="L16" s="31">
        <v>3.4592702048735205E-4</v>
      </c>
      <c r="M16" s="30">
        <v>0.13300000000000001</v>
      </c>
      <c r="N16" s="32">
        <v>2.5317180693840704E-5</v>
      </c>
      <c r="O16" s="33">
        <v>0.42400000000000004</v>
      </c>
      <c r="P16" s="31">
        <v>2.3434751971252271E-5</v>
      </c>
      <c r="Q16" s="30">
        <v>1.0399590475476865</v>
      </c>
      <c r="R16" s="32">
        <v>6.5581646056186394E-5</v>
      </c>
      <c r="S16" s="33">
        <v>0.91454986509628056</v>
      </c>
      <c r="T16" s="31">
        <v>7.6975920009453536E-5</v>
      </c>
      <c r="U16" s="30">
        <v>3.707823529411765</v>
      </c>
      <c r="V16" s="32">
        <v>1.426453280903207E-4</v>
      </c>
      <c r="W16" s="33">
        <v>0</v>
      </c>
      <c r="X16" s="32">
        <v>0</v>
      </c>
    </row>
    <row r="17" spans="1:24" x14ac:dyDescent="0.3">
      <c r="A17" s="29"/>
      <c r="B17" s="34"/>
      <c r="C17" s="35"/>
      <c r="D17" s="23"/>
      <c r="E17" s="23" t="s">
        <v>17</v>
      </c>
      <c r="F17" s="23" t="s">
        <v>19</v>
      </c>
      <c r="G17" s="30">
        <v>1.3695940630511323</v>
      </c>
      <c r="H17" s="31">
        <v>7.4193144434652456E-5</v>
      </c>
      <c r="I17" s="30">
        <v>0.90138138237998189</v>
      </c>
      <c r="J17" s="32">
        <v>1.1167695761981704E-4</v>
      </c>
      <c r="K17" s="33">
        <v>0.62910303005685375</v>
      </c>
      <c r="L17" s="31">
        <v>2.2786090595552745E-4</v>
      </c>
      <c r="M17" s="30">
        <v>0</v>
      </c>
      <c r="N17" s="32">
        <v>0</v>
      </c>
      <c r="O17" s="33">
        <v>0</v>
      </c>
      <c r="P17" s="31">
        <v>0</v>
      </c>
      <c r="Q17" s="30">
        <v>1.0863186471658151</v>
      </c>
      <c r="R17" s="32">
        <v>6.8505163920309993E-5</v>
      </c>
      <c r="S17" s="33">
        <v>0.9064501349037194</v>
      </c>
      <c r="T17" s="31">
        <v>7.6294181148407281E-5</v>
      </c>
      <c r="U17" s="30">
        <v>0.18917647058823531</v>
      </c>
      <c r="V17" s="32">
        <v>7.2778921380621488E-6</v>
      </c>
      <c r="W17" s="33">
        <v>0</v>
      </c>
      <c r="X17" s="32">
        <v>0</v>
      </c>
    </row>
    <row r="18" spans="1:24" x14ac:dyDescent="0.3">
      <c r="A18" s="29"/>
      <c r="B18" s="34"/>
      <c r="C18" s="35"/>
      <c r="D18" s="23" t="s">
        <v>25</v>
      </c>
      <c r="E18" s="23" t="s">
        <v>17</v>
      </c>
      <c r="F18" s="23" t="s">
        <v>18</v>
      </c>
      <c r="G18" s="30">
        <v>0.74117213927845527</v>
      </c>
      <c r="H18" s="31">
        <v>4.0150503761619909E-5</v>
      </c>
      <c r="I18" s="30">
        <v>0.45769212674062554</v>
      </c>
      <c r="J18" s="32">
        <v>5.670592408507229E-5</v>
      </c>
      <c r="K18" s="33">
        <v>0.3168936440977923</v>
      </c>
      <c r="L18" s="31">
        <v>1.1477877133916496E-4</v>
      </c>
      <c r="M18" s="30">
        <v>3.3399999999999994</v>
      </c>
      <c r="N18" s="32">
        <v>6.3578483847690176E-4</v>
      </c>
      <c r="O18" s="33">
        <v>5.2040000000000006</v>
      </c>
      <c r="P18" s="31">
        <v>2.8762841806225664E-4</v>
      </c>
      <c r="Q18" s="30">
        <v>0</v>
      </c>
      <c r="R18" s="32">
        <v>0</v>
      </c>
      <c r="S18" s="33">
        <v>0</v>
      </c>
      <c r="T18" s="31">
        <v>0</v>
      </c>
      <c r="U18" s="30">
        <v>0.64700000000000013</v>
      </c>
      <c r="V18" s="32">
        <v>2.4891024759498003E-5</v>
      </c>
      <c r="W18" s="33">
        <v>0</v>
      </c>
      <c r="X18" s="32">
        <v>0</v>
      </c>
    </row>
    <row r="19" spans="1:24" x14ac:dyDescent="0.3">
      <c r="A19" s="29"/>
      <c r="B19" s="34"/>
      <c r="C19" s="35"/>
      <c r="D19" s="23"/>
      <c r="E19" s="23" t="s">
        <v>17</v>
      </c>
      <c r="F19" s="23" t="s">
        <v>19</v>
      </c>
      <c r="G19" s="30">
        <v>35.729827860721549</v>
      </c>
      <c r="H19" s="31">
        <v>1.9355430565975041E-3</v>
      </c>
      <c r="I19" s="30">
        <v>20.225880559373806</v>
      </c>
      <c r="J19" s="32">
        <v>2.5058924559643015E-3</v>
      </c>
      <c r="K19" s="33">
        <v>13.640707430634327</v>
      </c>
      <c r="L19" s="31">
        <v>4.9406596447925831E-3</v>
      </c>
      <c r="M19" s="30">
        <v>0</v>
      </c>
      <c r="N19" s="32">
        <v>0</v>
      </c>
      <c r="O19" s="33">
        <v>0</v>
      </c>
      <c r="P19" s="31">
        <v>0</v>
      </c>
      <c r="Q19" s="30">
        <v>2.7344109755184802</v>
      </c>
      <c r="R19" s="32">
        <v>1.7243676392014986E-4</v>
      </c>
      <c r="S19" s="33">
        <v>2.2989999999999999</v>
      </c>
      <c r="T19" s="31">
        <v>1.9350245061061067E-4</v>
      </c>
      <c r="U19" s="30">
        <v>7.8E-2</v>
      </c>
      <c r="V19" s="32">
        <v>3.0007726912532365E-6</v>
      </c>
      <c r="W19" s="33">
        <v>0</v>
      </c>
      <c r="X19" s="32">
        <v>0</v>
      </c>
    </row>
    <row r="20" spans="1:24" x14ac:dyDescent="0.3">
      <c r="A20" s="29"/>
      <c r="B20" s="34"/>
      <c r="C20" s="35"/>
      <c r="D20" s="23" t="s">
        <v>26</v>
      </c>
      <c r="E20" s="23" t="s">
        <v>17</v>
      </c>
      <c r="F20" s="23" t="s">
        <v>18</v>
      </c>
      <c r="G20" s="30">
        <v>6.3401376821375122</v>
      </c>
      <c r="H20" s="31">
        <v>3.4345560007648004E-4</v>
      </c>
      <c r="I20" s="30">
        <v>4.0380296198003753</v>
      </c>
      <c r="J20" s="32">
        <v>5.0029307408959792E-4</v>
      </c>
      <c r="K20" s="33">
        <v>2.9873454822643994</v>
      </c>
      <c r="L20" s="31">
        <v>1.0820155292041774E-3</v>
      </c>
      <c r="M20" s="30">
        <v>27.403000000000002</v>
      </c>
      <c r="N20" s="32">
        <v>5.2162909966414796E-3</v>
      </c>
      <c r="O20" s="33">
        <v>41.053000000000019</v>
      </c>
      <c r="P20" s="31">
        <v>2.2690256431033488E-3</v>
      </c>
      <c r="Q20" s="30">
        <v>4.6973455140099167</v>
      </c>
      <c r="R20" s="32">
        <v>2.9622286726563383E-4</v>
      </c>
      <c r="S20" s="33">
        <v>2.2793146696528552</v>
      </c>
      <c r="T20" s="31">
        <v>1.9184557385408527E-4</v>
      </c>
      <c r="U20" s="30">
        <v>74.212000000000003</v>
      </c>
      <c r="V20" s="32">
        <v>2.8550428585036561E-3</v>
      </c>
      <c r="W20" s="33">
        <v>3.2000000000000001E-2</v>
      </c>
      <c r="X20" s="32">
        <v>1.3422109401935974E-2</v>
      </c>
    </row>
    <row r="21" spans="1:24" x14ac:dyDescent="0.3">
      <c r="A21" s="29"/>
      <c r="B21" s="34"/>
      <c r="C21" s="35"/>
      <c r="D21" s="23"/>
      <c r="E21" s="23" t="s">
        <v>17</v>
      </c>
      <c r="F21" s="23" t="s">
        <v>19</v>
      </c>
      <c r="G21" s="30">
        <v>1.371862317862486</v>
      </c>
      <c r="H21" s="31">
        <v>7.4316019497690082E-5</v>
      </c>
      <c r="I21" s="30">
        <v>0.71043573646084945</v>
      </c>
      <c r="J21" s="32">
        <v>8.8019680884529204E-5</v>
      </c>
      <c r="K21" s="33">
        <v>0.58383906725038526</v>
      </c>
      <c r="L21" s="31">
        <v>2.1146631384668461E-4</v>
      </c>
      <c r="M21" s="30">
        <v>0</v>
      </c>
      <c r="N21" s="32">
        <v>0</v>
      </c>
      <c r="O21" s="33">
        <v>0</v>
      </c>
      <c r="P21" s="31">
        <v>0</v>
      </c>
      <c r="Q21" s="30">
        <v>4.2018940169770769</v>
      </c>
      <c r="R21" s="32">
        <v>2.6497882473046325E-4</v>
      </c>
      <c r="S21" s="33">
        <v>4.0446853303471446</v>
      </c>
      <c r="T21" s="31">
        <v>3.4043345949150058E-4</v>
      </c>
      <c r="U21" s="30">
        <v>0</v>
      </c>
      <c r="V21" s="32">
        <v>0</v>
      </c>
      <c r="W21" s="33">
        <v>0</v>
      </c>
      <c r="X21" s="32">
        <v>0</v>
      </c>
    </row>
    <row r="22" spans="1:24" x14ac:dyDescent="0.3">
      <c r="A22" s="29"/>
      <c r="B22" s="34"/>
      <c r="C22" s="35"/>
      <c r="D22" s="23" t="s">
        <v>27</v>
      </c>
      <c r="E22" s="23" t="s">
        <v>17</v>
      </c>
      <c r="F22" s="23" t="s">
        <v>18</v>
      </c>
      <c r="G22" s="30">
        <v>6.0013267372998236</v>
      </c>
      <c r="H22" s="31">
        <v>3.2510165853676326E-4</v>
      </c>
      <c r="I22" s="30">
        <v>5.3289979012560815</v>
      </c>
      <c r="J22" s="32">
        <v>6.6023803509599323E-4</v>
      </c>
      <c r="K22" s="33">
        <v>4.6755187004819607</v>
      </c>
      <c r="L22" s="31">
        <v>1.6934713012072915E-3</v>
      </c>
      <c r="M22" s="30">
        <v>52.746000000000009</v>
      </c>
      <c r="N22" s="32">
        <v>1.0040451224641518E-2</v>
      </c>
      <c r="O22" s="33">
        <v>291.26499999999993</v>
      </c>
      <c r="P22" s="31">
        <v>1.6098403379497146E-2</v>
      </c>
      <c r="Q22" s="30">
        <v>1.4465508373036979</v>
      </c>
      <c r="R22" s="32">
        <v>9.1222039212059572E-5</v>
      </c>
      <c r="S22" s="33">
        <v>1.3379874115209853</v>
      </c>
      <c r="T22" s="31">
        <v>1.1261585168136506E-4</v>
      </c>
      <c r="U22" s="30">
        <v>167.6826040784033</v>
      </c>
      <c r="V22" s="32">
        <v>6.4509920399577073E-3</v>
      </c>
      <c r="W22" s="33">
        <v>0</v>
      </c>
      <c r="X22" s="32">
        <v>0</v>
      </c>
    </row>
    <row r="23" spans="1:24" x14ac:dyDescent="0.3">
      <c r="A23" s="29"/>
      <c r="B23" s="34"/>
      <c r="C23" s="35"/>
      <c r="D23" s="23"/>
      <c r="E23" s="23" t="s">
        <v>17</v>
      </c>
      <c r="F23" s="23" t="s">
        <v>19</v>
      </c>
      <c r="G23" s="30">
        <v>0.79867326270017547</v>
      </c>
      <c r="H23" s="31">
        <v>4.3265433411415847E-5</v>
      </c>
      <c r="I23" s="30">
        <v>0.48452291273324849</v>
      </c>
      <c r="J23" s="32">
        <v>6.003013358038378E-5</v>
      </c>
      <c r="K23" s="33">
        <v>0.34261557651711455</v>
      </c>
      <c r="L23" s="31">
        <v>1.2409524661264115E-4</v>
      </c>
      <c r="M23" s="30">
        <v>0</v>
      </c>
      <c r="N23" s="32">
        <v>0</v>
      </c>
      <c r="O23" s="33">
        <v>0</v>
      </c>
      <c r="P23" s="31">
        <v>0</v>
      </c>
      <c r="Q23" s="30">
        <v>178.24799214351799</v>
      </c>
      <c r="R23" s="32">
        <v>1.1240631790787957E-2</v>
      </c>
      <c r="S23" s="33">
        <v>144.6890125884791</v>
      </c>
      <c r="T23" s="31">
        <v>1.2178198569943543E-2</v>
      </c>
      <c r="U23" s="30">
        <v>0.1233959215967538</v>
      </c>
      <c r="V23" s="32">
        <v>4.7472193812764647E-6</v>
      </c>
      <c r="W23" s="33">
        <v>0</v>
      </c>
      <c r="X23" s="32">
        <v>0</v>
      </c>
    </row>
    <row r="24" spans="1:24" x14ac:dyDescent="0.3">
      <c r="A24" s="29"/>
      <c r="B24" s="34"/>
      <c r="C24" s="35"/>
      <c r="D24" s="23" t="s">
        <v>28</v>
      </c>
      <c r="E24" s="23" t="s">
        <v>17</v>
      </c>
      <c r="F24" s="23" t="s">
        <v>18</v>
      </c>
      <c r="G24" s="30">
        <v>0</v>
      </c>
      <c r="H24" s="31">
        <v>0</v>
      </c>
      <c r="I24" s="30">
        <v>0</v>
      </c>
      <c r="J24" s="32">
        <v>0</v>
      </c>
      <c r="K24" s="33">
        <v>0</v>
      </c>
      <c r="L24" s="31">
        <v>0</v>
      </c>
      <c r="M24" s="30">
        <v>0</v>
      </c>
      <c r="N24" s="32">
        <v>0</v>
      </c>
      <c r="O24" s="33">
        <v>0</v>
      </c>
      <c r="P24" s="31">
        <v>0</v>
      </c>
      <c r="Q24" s="30">
        <v>0</v>
      </c>
      <c r="R24" s="32">
        <v>0</v>
      </c>
      <c r="S24" s="33">
        <v>0</v>
      </c>
      <c r="T24" s="31">
        <v>0</v>
      </c>
      <c r="U24" s="30">
        <v>0</v>
      </c>
      <c r="V24" s="32">
        <v>0</v>
      </c>
      <c r="W24" s="33">
        <v>0</v>
      </c>
      <c r="X24" s="32">
        <v>0</v>
      </c>
    </row>
    <row r="25" spans="1:24" x14ac:dyDescent="0.3">
      <c r="A25" s="29"/>
      <c r="B25" s="34"/>
      <c r="C25" s="35"/>
      <c r="D25" s="23"/>
      <c r="E25" s="23" t="s">
        <v>17</v>
      </c>
      <c r="F25" s="23" t="s">
        <v>19</v>
      </c>
      <c r="G25" s="30">
        <v>0</v>
      </c>
      <c r="H25" s="31">
        <v>0</v>
      </c>
      <c r="I25" s="30">
        <v>0</v>
      </c>
      <c r="J25" s="32">
        <v>0</v>
      </c>
      <c r="K25" s="33">
        <v>0</v>
      </c>
      <c r="L25" s="31">
        <v>0</v>
      </c>
      <c r="M25" s="30">
        <v>0</v>
      </c>
      <c r="N25" s="32">
        <v>0</v>
      </c>
      <c r="O25" s="33">
        <v>0</v>
      </c>
      <c r="P25" s="31">
        <v>0</v>
      </c>
      <c r="Q25" s="30">
        <v>0</v>
      </c>
      <c r="R25" s="32">
        <v>0</v>
      </c>
      <c r="S25" s="33">
        <v>0</v>
      </c>
      <c r="T25" s="31">
        <v>0</v>
      </c>
      <c r="U25" s="30">
        <v>0</v>
      </c>
      <c r="V25" s="32">
        <v>0</v>
      </c>
      <c r="W25" s="33">
        <v>0</v>
      </c>
      <c r="X25" s="32">
        <v>0</v>
      </c>
    </row>
    <row r="26" spans="1:24" x14ac:dyDescent="0.3">
      <c r="A26" s="29"/>
      <c r="B26" s="34"/>
      <c r="C26" s="35"/>
      <c r="D26" s="23" t="s">
        <v>29</v>
      </c>
      <c r="E26" s="23" t="s">
        <v>17</v>
      </c>
      <c r="F26" s="23" t="s">
        <v>18</v>
      </c>
      <c r="G26" s="30">
        <v>0</v>
      </c>
      <c r="H26" s="31">
        <v>0</v>
      </c>
      <c r="I26" s="30">
        <v>0</v>
      </c>
      <c r="J26" s="32">
        <v>0</v>
      </c>
      <c r="K26" s="33">
        <v>0</v>
      </c>
      <c r="L26" s="31">
        <v>0</v>
      </c>
      <c r="M26" s="30">
        <v>0</v>
      </c>
      <c r="N26" s="32">
        <v>0</v>
      </c>
      <c r="O26" s="33">
        <v>0</v>
      </c>
      <c r="P26" s="31">
        <v>0</v>
      </c>
      <c r="Q26" s="30">
        <v>0</v>
      </c>
      <c r="R26" s="32">
        <v>0</v>
      </c>
      <c r="S26" s="33">
        <v>0</v>
      </c>
      <c r="T26" s="31">
        <v>0</v>
      </c>
      <c r="U26" s="30">
        <v>0</v>
      </c>
      <c r="V26" s="32">
        <v>0</v>
      </c>
      <c r="W26" s="33">
        <v>0</v>
      </c>
      <c r="X26" s="32">
        <v>0</v>
      </c>
    </row>
    <row r="27" spans="1:24" x14ac:dyDescent="0.3">
      <c r="A27" s="29"/>
      <c r="B27" s="34"/>
      <c r="C27" s="35"/>
      <c r="D27" s="23"/>
      <c r="E27" s="23" t="s">
        <v>17</v>
      </c>
      <c r="F27" s="23" t="s">
        <v>19</v>
      </c>
      <c r="G27" s="30">
        <v>0</v>
      </c>
      <c r="H27" s="31">
        <v>0</v>
      </c>
      <c r="I27" s="30">
        <v>0</v>
      </c>
      <c r="J27" s="32">
        <v>0</v>
      </c>
      <c r="K27" s="33">
        <v>0</v>
      </c>
      <c r="L27" s="31">
        <v>0</v>
      </c>
      <c r="M27" s="30">
        <v>0</v>
      </c>
      <c r="N27" s="32">
        <v>0</v>
      </c>
      <c r="O27" s="33">
        <v>0</v>
      </c>
      <c r="P27" s="31">
        <v>0</v>
      </c>
      <c r="Q27" s="30">
        <v>0</v>
      </c>
      <c r="R27" s="32">
        <v>0</v>
      </c>
      <c r="S27" s="33">
        <v>0</v>
      </c>
      <c r="T27" s="31">
        <v>0</v>
      </c>
      <c r="U27" s="30">
        <v>0</v>
      </c>
      <c r="V27" s="32">
        <v>0</v>
      </c>
      <c r="W27" s="33">
        <v>0</v>
      </c>
      <c r="X27" s="32">
        <v>0</v>
      </c>
    </row>
    <row r="28" spans="1:24" x14ac:dyDescent="0.3">
      <c r="A28" s="29"/>
      <c r="B28" s="34"/>
      <c r="C28" s="35"/>
      <c r="D28" s="23" t="s">
        <v>30</v>
      </c>
      <c r="E28" s="23" t="s">
        <v>17</v>
      </c>
      <c r="F28" s="23" t="s">
        <v>18</v>
      </c>
      <c r="G28" s="30">
        <v>3.94401888454326E-2</v>
      </c>
      <c r="H28" s="31">
        <v>2.1365393633645617E-6</v>
      </c>
      <c r="I28" s="30">
        <v>2.9200940647550768E-2</v>
      </c>
      <c r="J28" s="32">
        <v>3.6178606247056903E-6</v>
      </c>
      <c r="K28" s="33">
        <v>2.3814320768555074E-2</v>
      </c>
      <c r="L28" s="31">
        <v>8.6255389749880834E-6</v>
      </c>
      <c r="M28" s="30">
        <v>0.03</v>
      </c>
      <c r="N28" s="32">
        <v>5.710642261768579E-6</v>
      </c>
      <c r="O28" s="33">
        <v>0.97599999999999998</v>
      </c>
      <c r="P28" s="31">
        <v>5.3944146047033527E-5</v>
      </c>
      <c r="Q28" s="30">
        <v>0</v>
      </c>
      <c r="R28" s="32">
        <v>0</v>
      </c>
      <c r="S28" s="33">
        <v>0</v>
      </c>
      <c r="T28" s="31">
        <v>0</v>
      </c>
      <c r="U28" s="30">
        <v>3.3670033670033668E-5</v>
      </c>
      <c r="V28" s="32">
        <v>1.2953348403924872E-9</v>
      </c>
      <c r="W28" s="33">
        <v>0</v>
      </c>
      <c r="X28" s="32">
        <v>0</v>
      </c>
    </row>
    <row r="29" spans="1:24" x14ac:dyDescent="0.3">
      <c r="A29" s="29"/>
      <c r="B29" s="34"/>
      <c r="C29" s="35"/>
      <c r="D29" s="23"/>
      <c r="E29" s="23" t="s">
        <v>17</v>
      </c>
      <c r="F29" s="23" t="s">
        <v>19</v>
      </c>
      <c r="G29" s="30">
        <v>3.3945598111545676</v>
      </c>
      <c r="H29" s="31">
        <v>1.8388884207046593E-4</v>
      </c>
      <c r="I29" s="30">
        <v>2.0208686043739053</v>
      </c>
      <c r="J29" s="32">
        <v>2.5037621355124132E-4</v>
      </c>
      <c r="K29" s="33">
        <v>1.3327372795681089</v>
      </c>
      <c r="L29" s="31">
        <v>4.8271699453688867E-4</v>
      </c>
      <c r="M29" s="30">
        <v>0</v>
      </c>
      <c r="N29" s="32">
        <v>0</v>
      </c>
      <c r="O29" s="33">
        <v>0</v>
      </c>
      <c r="P29" s="31">
        <v>0</v>
      </c>
      <c r="Q29" s="30">
        <v>1.9305759620483571</v>
      </c>
      <c r="R29" s="32">
        <v>1.2174551462021034E-4</v>
      </c>
      <c r="S29" s="33">
        <v>1.8649999999999998</v>
      </c>
      <c r="T29" s="31">
        <v>1.5697349734179595E-4</v>
      </c>
      <c r="U29" s="30">
        <v>1.9663299663299663E-3</v>
      </c>
      <c r="V29" s="32">
        <v>7.564755467892126E-8</v>
      </c>
      <c r="W29" s="33">
        <v>0</v>
      </c>
      <c r="X29" s="32">
        <v>0</v>
      </c>
    </row>
    <row r="30" spans="1:24" x14ac:dyDescent="0.3">
      <c r="A30" s="29"/>
      <c r="B30" s="34"/>
      <c r="C30" s="35"/>
      <c r="D30" s="23" t="s">
        <v>31</v>
      </c>
      <c r="E30" s="23" t="s">
        <v>17</v>
      </c>
      <c r="F30" s="23" t="s">
        <v>18</v>
      </c>
      <c r="G30" s="30">
        <v>27.962853020881781</v>
      </c>
      <c r="H30" s="31">
        <v>1.5147933602759674E-3</v>
      </c>
      <c r="I30" s="30">
        <v>19.641685304379394</v>
      </c>
      <c r="J30" s="32">
        <v>2.4335133831222952E-3</v>
      </c>
      <c r="K30" s="33">
        <v>16.466410042819376</v>
      </c>
      <c r="L30" s="31">
        <v>5.9641281808051946E-3</v>
      </c>
      <c r="M30" s="30">
        <v>75.601000000000028</v>
      </c>
      <c r="N30" s="32">
        <v>1.4391008854398884E-2</v>
      </c>
      <c r="O30" s="33">
        <v>154.47800000000009</v>
      </c>
      <c r="P30" s="31">
        <v>8.5380981486205439E-3</v>
      </c>
      <c r="Q30" s="30">
        <v>4.1426339154352967E-2</v>
      </c>
      <c r="R30" s="32">
        <v>2.6124177853260469E-6</v>
      </c>
      <c r="S30" s="33">
        <v>3.916E-2</v>
      </c>
      <c r="T30" s="31">
        <v>3.296022603702268E-6</v>
      </c>
      <c r="U30" s="30">
        <v>327.02726666666683</v>
      </c>
      <c r="V30" s="32">
        <v>1.2581211424468252E-2</v>
      </c>
      <c r="W30" s="33">
        <v>0.35399999999999998</v>
      </c>
      <c r="X30" s="32">
        <v>0.14848208525891668</v>
      </c>
    </row>
    <row r="31" spans="1:24" x14ac:dyDescent="0.3">
      <c r="A31" s="29"/>
      <c r="B31" s="34"/>
      <c r="C31" s="35"/>
      <c r="D31" s="23"/>
      <c r="E31" s="23" t="s">
        <v>17</v>
      </c>
      <c r="F31" s="23" t="s">
        <v>19</v>
      </c>
      <c r="G31" s="30">
        <v>65.417146979118229</v>
      </c>
      <c r="H31" s="31">
        <v>3.5437535582712345E-3</v>
      </c>
      <c r="I31" s="30">
        <v>46.126444980767033</v>
      </c>
      <c r="J31" s="32">
        <v>5.7148518284998286E-3</v>
      </c>
      <c r="K31" s="33">
        <v>32.611768871861884</v>
      </c>
      <c r="L31" s="31">
        <v>1.1811971719931412E-2</v>
      </c>
      <c r="M31" s="30">
        <v>0</v>
      </c>
      <c r="N31" s="32">
        <v>0</v>
      </c>
      <c r="O31" s="33">
        <v>0</v>
      </c>
      <c r="P31" s="31">
        <v>0</v>
      </c>
      <c r="Q31" s="30">
        <v>21.048627998419992</v>
      </c>
      <c r="R31" s="32">
        <v>1.3273634905295803E-3</v>
      </c>
      <c r="S31" s="33">
        <v>17.191839999999999</v>
      </c>
      <c r="T31" s="31">
        <v>1.4470044238823491E-3</v>
      </c>
      <c r="U31" s="30">
        <v>36.033733333333323</v>
      </c>
      <c r="V31" s="32">
        <v>1.3862697814175397E-3</v>
      </c>
      <c r="W31" s="33">
        <v>8.0000000000000002E-3</v>
      </c>
      <c r="X31" s="32">
        <v>3.3555273504839935E-3</v>
      </c>
    </row>
    <row r="32" spans="1:24" x14ac:dyDescent="0.3">
      <c r="A32" s="29"/>
      <c r="B32" s="34"/>
      <c r="C32" s="35"/>
      <c r="D32" s="23" t="s">
        <v>32</v>
      </c>
      <c r="E32" s="23" t="s">
        <v>17</v>
      </c>
      <c r="F32" s="23" t="s">
        <v>18</v>
      </c>
      <c r="G32" s="30">
        <v>0.2289399081565712</v>
      </c>
      <c r="H32" s="31">
        <v>1.2402048264488141E-5</v>
      </c>
      <c r="I32" s="30">
        <v>0.15579391924427347</v>
      </c>
      <c r="J32" s="32">
        <v>1.9302141420903524E-5</v>
      </c>
      <c r="K32" s="33">
        <v>0.12298365023261514</v>
      </c>
      <c r="L32" s="31">
        <v>4.4544636761944814E-5</v>
      </c>
      <c r="M32" s="30">
        <v>6.1000000000000013E-2</v>
      </c>
      <c r="N32" s="32">
        <v>1.1611639265596114E-5</v>
      </c>
      <c r="O32" s="33">
        <v>0.17200000000000001</v>
      </c>
      <c r="P32" s="31">
        <v>9.5065503279608264E-6</v>
      </c>
      <c r="Q32" s="30">
        <v>1.4756471788167944</v>
      </c>
      <c r="R32" s="32">
        <v>9.3056905666793037E-5</v>
      </c>
      <c r="S32" s="33">
        <v>1.3545408660978973</v>
      </c>
      <c r="T32" s="31">
        <v>1.1400912442025323E-4</v>
      </c>
      <c r="U32" s="30">
        <v>1.6E-2</v>
      </c>
      <c r="V32" s="32">
        <v>6.1554311615451003E-7</v>
      </c>
      <c r="W32" s="33">
        <v>0</v>
      </c>
      <c r="X32" s="32">
        <v>0</v>
      </c>
    </row>
    <row r="33" spans="1:24" x14ac:dyDescent="0.3">
      <c r="A33" s="29"/>
      <c r="B33" s="34"/>
      <c r="C33" s="35"/>
      <c r="D33" s="23"/>
      <c r="E33" s="23" t="s">
        <v>17</v>
      </c>
      <c r="F33" s="23" t="s">
        <v>19</v>
      </c>
      <c r="G33" s="30">
        <v>2.0600918434288216E-3</v>
      </c>
      <c r="H33" s="31">
        <v>1.1159853551618214E-7</v>
      </c>
      <c r="I33" s="30">
        <v>1.4953276302937532E-3</v>
      </c>
      <c r="J33" s="32">
        <v>1.8526413309661627E-7</v>
      </c>
      <c r="K33" s="33">
        <v>1.1729601795992962E-3</v>
      </c>
      <c r="L33" s="31">
        <v>4.2484578265200811E-7</v>
      </c>
      <c r="M33" s="30">
        <v>0</v>
      </c>
      <c r="N33" s="32">
        <v>0</v>
      </c>
      <c r="O33" s="33">
        <v>0</v>
      </c>
      <c r="P33" s="31">
        <v>0</v>
      </c>
      <c r="Q33" s="30">
        <v>31.21848226297476</v>
      </c>
      <c r="R33" s="32">
        <v>1.9686923816948317E-3</v>
      </c>
      <c r="S33" s="33">
        <v>23.654459133902098</v>
      </c>
      <c r="T33" s="31">
        <v>1.9909507656714221E-3</v>
      </c>
      <c r="U33" s="30">
        <v>3.0000000000000001E-3</v>
      </c>
      <c r="V33" s="32">
        <v>1.1541433427897063E-7</v>
      </c>
      <c r="W33" s="33">
        <v>0</v>
      </c>
      <c r="X33" s="32">
        <v>0</v>
      </c>
    </row>
    <row r="34" spans="1:24" x14ac:dyDescent="0.3">
      <c r="A34" s="29"/>
      <c r="B34" s="34"/>
      <c r="C34" s="35"/>
      <c r="D34" s="23" t="s">
        <v>33</v>
      </c>
      <c r="E34" s="23" t="s">
        <v>17</v>
      </c>
      <c r="F34" s="23" t="s">
        <v>18</v>
      </c>
      <c r="G34" s="30">
        <v>2.7382597127482748</v>
      </c>
      <c r="H34" s="31">
        <v>1.4833599520352035E-4</v>
      </c>
      <c r="I34" s="30">
        <v>2.1400871205677587</v>
      </c>
      <c r="J34" s="32">
        <v>2.6514683278161039E-4</v>
      </c>
      <c r="K34" s="33">
        <v>1.8657720315752624</v>
      </c>
      <c r="L34" s="31">
        <v>6.7578200248503571E-4</v>
      </c>
      <c r="M34" s="30">
        <v>13.311999999999999</v>
      </c>
      <c r="N34" s="32">
        <v>2.5340023262887773E-3</v>
      </c>
      <c r="O34" s="33">
        <v>60.417000000000002</v>
      </c>
      <c r="P34" s="31">
        <v>3.3392863439791237E-3</v>
      </c>
      <c r="Q34" s="30">
        <v>13.314152276838911</v>
      </c>
      <c r="R34" s="32">
        <v>8.3961385231160206E-4</v>
      </c>
      <c r="S34" s="33">
        <v>11.325244290607024</v>
      </c>
      <c r="T34" s="31">
        <v>9.5322423836289097E-4</v>
      </c>
      <c r="U34" s="30">
        <v>327.52652991452982</v>
      </c>
      <c r="V34" s="32">
        <v>1.2600418802928939E-2</v>
      </c>
      <c r="W34" s="33">
        <v>3.9961795606494746E-3</v>
      </c>
      <c r="X34" s="32">
        <v>1.6761612266505525E-3</v>
      </c>
    </row>
    <row r="35" spans="1:24" x14ac:dyDescent="0.3">
      <c r="A35" s="29"/>
      <c r="B35" s="34"/>
      <c r="C35" s="35"/>
      <c r="D35" s="23"/>
      <c r="E35" s="23" t="s">
        <v>17</v>
      </c>
      <c r="F35" s="23" t="s">
        <v>19</v>
      </c>
      <c r="G35" s="30">
        <v>5.8667402872517247</v>
      </c>
      <c r="H35" s="31">
        <v>3.178108910044328E-4</v>
      </c>
      <c r="I35" s="30">
        <v>3.1197337784970385</v>
      </c>
      <c r="J35" s="32">
        <v>3.865204937408555E-4</v>
      </c>
      <c r="K35" s="33">
        <v>2.1207784864982213</v>
      </c>
      <c r="L35" s="31">
        <v>7.681452547141684E-4</v>
      </c>
      <c r="M35" s="30">
        <v>0</v>
      </c>
      <c r="N35" s="32">
        <v>0</v>
      </c>
      <c r="O35" s="33">
        <v>0</v>
      </c>
      <c r="P35" s="31">
        <v>0</v>
      </c>
      <c r="Q35" s="30">
        <v>508.89030695139928</v>
      </c>
      <c r="R35" s="32">
        <v>3.2091517517549538E-2</v>
      </c>
      <c r="S35" s="33">
        <v>443.84675570939248</v>
      </c>
      <c r="T35" s="31">
        <v>3.7357735939685298E-2</v>
      </c>
      <c r="U35" s="30">
        <v>11.858470085470088</v>
      </c>
      <c r="V35" s="32">
        <v>4.5621247682720609E-4</v>
      </c>
      <c r="W35" s="33">
        <v>3.8204393505253109E-6</v>
      </c>
      <c r="X35" s="32">
        <v>1.602448591444123E-6</v>
      </c>
    </row>
    <row r="36" spans="1:24" x14ac:dyDescent="0.3">
      <c r="A36" s="29"/>
      <c r="B36" s="34"/>
      <c r="C36" s="35"/>
      <c r="D36" s="23" t="s">
        <v>34</v>
      </c>
      <c r="E36" s="23" t="s">
        <v>17</v>
      </c>
      <c r="F36" s="23" t="s">
        <v>18</v>
      </c>
      <c r="G36" s="30">
        <v>0.84914388858527168</v>
      </c>
      <c r="H36" s="31">
        <v>4.5999509541724289E-5</v>
      </c>
      <c r="I36" s="30">
        <v>0.57605207354725885</v>
      </c>
      <c r="J36" s="32">
        <v>7.1370170564745016E-5</v>
      </c>
      <c r="K36" s="33">
        <v>0.47552639419005105</v>
      </c>
      <c r="L36" s="31">
        <v>1.722355000835365E-4</v>
      </c>
      <c r="M36" s="30">
        <v>0.68299999999999983</v>
      </c>
      <c r="N36" s="32">
        <v>1.3001228882626462E-4</v>
      </c>
      <c r="O36" s="33">
        <v>16.378000000000004</v>
      </c>
      <c r="P36" s="31">
        <v>9.052225655310608E-4</v>
      </c>
      <c r="Q36" s="30">
        <v>8.0367698412502708</v>
      </c>
      <c r="R36" s="32">
        <v>5.0681283691581176E-4</v>
      </c>
      <c r="S36" s="33">
        <v>6.5322948938419403</v>
      </c>
      <c r="T36" s="31">
        <v>5.4981081777711802E-4</v>
      </c>
      <c r="U36" s="30">
        <v>0.10899999999999999</v>
      </c>
      <c r="V36" s="32">
        <v>4.1933874788025993E-6</v>
      </c>
      <c r="W36" s="33">
        <v>2.5000000000000001E-2</v>
      </c>
      <c r="X36" s="32">
        <v>1.0486022970262479E-2</v>
      </c>
    </row>
    <row r="37" spans="1:24" x14ac:dyDescent="0.3">
      <c r="A37" s="29"/>
      <c r="B37" s="34"/>
      <c r="C37" s="35"/>
      <c r="D37" s="23"/>
      <c r="E37" s="23" t="s">
        <v>17</v>
      </c>
      <c r="F37" s="23" t="s">
        <v>22</v>
      </c>
      <c r="G37" s="30">
        <v>1.2888561114147281</v>
      </c>
      <c r="H37" s="31">
        <v>6.9819437897276738E-5</v>
      </c>
      <c r="I37" s="30">
        <v>0.86988232335808535</v>
      </c>
      <c r="J37" s="32">
        <v>1.0777437082557423E-4</v>
      </c>
      <c r="K37" s="33">
        <v>0.61973216775387385</v>
      </c>
      <c r="L37" s="31">
        <v>2.2446678278026865E-4</v>
      </c>
      <c r="M37" s="30">
        <v>0</v>
      </c>
      <c r="N37" s="32">
        <v>0</v>
      </c>
      <c r="O37" s="33">
        <v>0</v>
      </c>
      <c r="P37" s="31">
        <v>0</v>
      </c>
      <c r="Q37" s="30">
        <v>115.70154654359098</v>
      </c>
      <c r="R37" s="32">
        <v>7.2963429583771397E-3</v>
      </c>
      <c r="S37" s="33">
        <v>105.82370510615807</v>
      </c>
      <c r="T37" s="31">
        <v>8.9069796740914222E-3</v>
      </c>
      <c r="U37" s="30">
        <v>3.3000000000000002E-2</v>
      </c>
      <c r="V37" s="32">
        <v>1.269557677068677E-6</v>
      </c>
      <c r="W37" s="33">
        <v>0</v>
      </c>
      <c r="X37" s="32">
        <v>0</v>
      </c>
    </row>
    <row r="38" spans="1:24" x14ac:dyDescent="0.3">
      <c r="A38" s="29"/>
      <c r="B38" s="34"/>
      <c r="C38" s="35"/>
      <c r="D38" s="23" t="s">
        <v>35</v>
      </c>
      <c r="E38" s="23" t="s">
        <v>17</v>
      </c>
      <c r="F38" s="23" t="s">
        <v>18</v>
      </c>
      <c r="G38" s="30">
        <v>1.622261847357237</v>
      </c>
      <c r="H38" s="31">
        <v>8.7880570454333272E-5</v>
      </c>
      <c r="I38" s="30">
        <v>1.0771339598279184</v>
      </c>
      <c r="J38" s="32">
        <v>1.3345188389065135E-4</v>
      </c>
      <c r="K38" s="33">
        <v>0.7929244664978361</v>
      </c>
      <c r="L38" s="31">
        <v>2.8719697515075071E-4</v>
      </c>
      <c r="M38" s="30">
        <v>1.012</v>
      </c>
      <c r="N38" s="32">
        <v>1.9263899896366008E-4</v>
      </c>
      <c r="O38" s="33">
        <v>2.8119999999999998</v>
      </c>
      <c r="P38" s="31">
        <v>1.5542104373387117E-4</v>
      </c>
      <c r="Q38" s="30">
        <v>4.6645769033561324</v>
      </c>
      <c r="R38" s="32">
        <v>2.9415642106208663E-4</v>
      </c>
      <c r="S38" s="33">
        <v>4.1677110389610394</v>
      </c>
      <c r="T38" s="31">
        <v>3.5078829903255999E-4</v>
      </c>
      <c r="U38" s="30">
        <v>1.1631886625332153</v>
      </c>
      <c r="V38" s="32">
        <v>4.4749548375705754E-5</v>
      </c>
      <c r="W38" s="33">
        <v>1.3000000000000001E-2</v>
      </c>
      <c r="X38" s="32">
        <v>5.4527319445364895E-3</v>
      </c>
    </row>
    <row r="39" spans="1:24" x14ac:dyDescent="0.3">
      <c r="A39" s="29"/>
      <c r="B39" s="34"/>
      <c r="C39" s="35"/>
      <c r="D39" s="23"/>
      <c r="E39" s="23" t="s">
        <v>17</v>
      </c>
      <c r="F39" s="23" t="s">
        <v>19</v>
      </c>
      <c r="G39" s="30">
        <v>1.2738152642762988E-2</v>
      </c>
      <c r="H39" s="31">
        <v>6.9004650673626687E-7</v>
      </c>
      <c r="I39" s="30">
        <v>8.2231040691115292E-3</v>
      </c>
      <c r="J39" s="32">
        <v>1.0188043181064795E-6</v>
      </c>
      <c r="K39" s="33">
        <v>5.796250349189804E-3</v>
      </c>
      <c r="L39" s="31">
        <v>2.0993999275318579E-6</v>
      </c>
      <c r="M39" s="30">
        <v>0</v>
      </c>
      <c r="N39" s="32">
        <v>0</v>
      </c>
      <c r="O39" s="33">
        <v>0</v>
      </c>
      <c r="P39" s="31">
        <v>0</v>
      </c>
      <c r="Q39" s="30">
        <v>14.046264239340321</v>
      </c>
      <c r="R39" s="32">
        <v>8.8578211990972201E-4</v>
      </c>
      <c r="S39" s="33">
        <v>13.745288961038961</v>
      </c>
      <c r="T39" s="31">
        <v>1.1569147883044861E-3</v>
      </c>
      <c r="U39" s="30">
        <v>8.1133746678476544E-4</v>
      </c>
      <c r="V39" s="32">
        <v>3.1213324534850048E-8</v>
      </c>
      <c r="W39" s="33">
        <v>0</v>
      </c>
      <c r="X39" s="32">
        <v>0</v>
      </c>
    </row>
    <row r="40" spans="1:24" x14ac:dyDescent="0.3">
      <c r="A40" s="29"/>
      <c r="B40" s="34"/>
      <c r="C40" s="35"/>
      <c r="D40" s="23" t="s">
        <v>36</v>
      </c>
      <c r="E40" s="23" t="s">
        <v>17</v>
      </c>
      <c r="F40" s="23" t="s">
        <v>18</v>
      </c>
      <c r="G40" s="30">
        <v>0</v>
      </c>
      <c r="H40" s="31">
        <v>0</v>
      </c>
      <c r="I40" s="30">
        <v>0</v>
      </c>
      <c r="J40" s="32">
        <v>0</v>
      </c>
      <c r="K40" s="33">
        <v>0</v>
      </c>
      <c r="L40" s="31">
        <v>0</v>
      </c>
      <c r="M40" s="30">
        <v>0</v>
      </c>
      <c r="N40" s="32">
        <v>0</v>
      </c>
      <c r="O40" s="33">
        <v>0</v>
      </c>
      <c r="P40" s="31">
        <v>0</v>
      </c>
      <c r="Q40" s="30">
        <v>0</v>
      </c>
      <c r="R40" s="32">
        <v>0</v>
      </c>
      <c r="S40" s="33">
        <v>0</v>
      </c>
      <c r="T40" s="31">
        <v>0</v>
      </c>
      <c r="U40" s="30">
        <v>0</v>
      </c>
      <c r="V40" s="32">
        <v>0</v>
      </c>
      <c r="W40" s="33">
        <v>0</v>
      </c>
      <c r="X40" s="32">
        <v>0</v>
      </c>
    </row>
    <row r="41" spans="1:24" x14ac:dyDescent="0.3">
      <c r="A41" s="29"/>
      <c r="B41" s="34"/>
      <c r="C41" s="35"/>
      <c r="D41" s="23"/>
      <c r="E41" s="23" t="s">
        <v>17</v>
      </c>
      <c r="F41" s="23" t="s">
        <v>19</v>
      </c>
      <c r="G41" s="30">
        <v>10.001999999999999</v>
      </c>
      <c r="H41" s="31">
        <v>5.418246549508364E-4</v>
      </c>
      <c r="I41" s="30">
        <v>5.1743076760363573</v>
      </c>
      <c r="J41" s="32">
        <v>6.4107263622737028E-4</v>
      </c>
      <c r="K41" s="33">
        <v>3.4385899902747608</v>
      </c>
      <c r="L41" s="31">
        <v>1.2454561382780282E-3</v>
      </c>
      <c r="M41" s="30">
        <v>0</v>
      </c>
      <c r="N41" s="32">
        <v>0</v>
      </c>
      <c r="O41" s="33">
        <v>0</v>
      </c>
      <c r="P41" s="31">
        <v>0</v>
      </c>
      <c r="Q41" s="30">
        <v>0</v>
      </c>
      <c r="R41" s="32">
        <v>0</v>
      </c>
      <c r="S41" s="33">
        <v>0</v>
      </c>
      <c r="T41" s="31">
        <v>0</v>
      </c>
      <c r="U41" s="30">
        <v>0</v>
      </c>
      <c r="V41" s="32">
        <v>0</v>
      </c>
      <c r="W41" s="33">
        <v>0</v>
      </c>
      <c r="X41" s="32">
        <v>0</v>
      </c>
    </row>
    <row r="42" spans="1:24" x14ac:dyDescent="0.3">
      <c r="A42" s="29"/>
      <c r="B42" s="34"/>
      <c r="C42" s="35"/>
      <c r="D42" s="23" t="s">
        <v>37</v>
      </c>
      <c r="E42" s="23" t="s">
        <v>17</v>
      </c>
      <c r="F42" s="23" t="s">
        <v>18</v>
      </c>
      <c r="G42" s="30">
        <v>0.4223147208121828</v>
      </c>
      <c r="H42" s="31">
        <v>2.2877477293013375E-5</v>
      </c>
      <c r="I42" s="30">
        <v>0.28496639877621582</v>
      </c>
      <c r="J42" s="32">
        <v>3.5306010376180252E-5</v>
      </c>
      <c r="K42" s="33">
        <v>0.2214200953943615</v>
      </c>
      <c r="L42" s="31">
        <v>8.0198284101030238E-5</v>
      </c>
      <c r="M42" s="30">
        <v>1.3989999999999998</v>
      </c>
      <c r="N42" s="32">
        <v>2.6630628414047472E-4</v>
      </c>
      <c r="O42" s="33">
        <v>7.4499999999999993</v>
      </c>
      <c r="P42" s="31">
        <v>4.1176627874016364E-4</v>
      </c>
      <c r="Q42" s="30">
        <v>0.1986892727936401</v>
      </c>
      <c r="R42" s="32">
        <v>1.2529694889659655E-5</v>
      </c>
      <c r="S42" s="33">
        <v>0.193</v>
      </c>
      <c r="T42" s="31">
        <v>1.6244442352260923E-5</v>
      </c>
      <c r="U42" s="30">
        <v>4.2817518248175181E-2</v>
      </c>
      <c r="V42" s="32">
        <v>1.6472517880302718E-6</v>
      </c>
      <c r="W42" s="33">
        <v>0</v>
      </c>
      <c r="X42" s="32">
        <v>0</v>
      </c>
    </row>
    <row r="43" spans="1:24" x14ac:dyDescent="0.3">
      <c r="A43" s="29"/>
      <c r="B43" s="34"/>
      <c r="C43" s="35"/>
      <c r="D43" s="23"/>
      <c r="E43" s="23" t="s">
        <v>17</v>
      </c>
      <c r="F43" s="23" t="s">
        <v>22</v>
      </c>
      <c r="G43" s="30">
        <v>0</v>
      </c>
      <c r="H43" s="31">
        <v>0</v>
      </c>
      <c r="I43" s="30">
        <v>0</v>
      </c>
      <c r="J43" s="32">
        <v>0</v>
      </c>
      <c r="K43" s="33">
        <v>0</v>
      </c>
      <c r="L43" s="31">
        <v>0</v>
      </c>
      <c r="M43" s="30">
        <v>0</v>
      </c>
      <c r="N43" s="32">
        <v>0</v>
      </c>
      <c r="O43" s="33">
        <v>0</v>
      </c>
      <c r="P43" s="31">
        <v>0</v>
      </c>
      <c r="Q43" s="30">
        <v>0</v>
      </c>
      <c r="R43" s="32">
        <v>0</v>
      </c>
      <c r="S43" s="33">
        <v>0</v>
      </c>
      <c r="T43" s="31">
        <v>0</v>
      </c>
      <c r="U43" s="30">
        <v>0</v>
      </c>
      <c r="V43" s="32">
        <v>0</v>
      </c>
      <c r="W43" s="33">
        <v>0</v>
      </c>
      <c r="X43" s="32">
        <v>0</v>
      </c>
    </row>
    <row r="44" spans="1:24" x14ac:dyDescent="0.3">
      <c r="A44" s="29"/>
      <c r="B44" s="34"/>
      <c r="C44" s="35"/>
      <c r="D44" s="23"/>
      <c r="E44" s="23" t="s">
        <v>17</v>
      </c>
      <c r="F44" s="23" t="s">
        <v>19</v>
      </c>
      <c r="G44" s="30">
        <v>1.7496852791878172</v>
      </c>
      <c r="H44" s="31">
        <v>9.4783305605728553E-5</v>
      </c>
      <c r="I44" s="30">
        <v>1.1685819683166503</v>
      </c>
      <c r="J44" s="32">
        <v>1.4478186647965007E-4</v>
      </c>
      <c r="K44" s="33">
        <v>0.88022053103364106</v>
      </c>
      <c r="L44" s="31">
        <v>3.1881558037298764E-4</v>
      </c>
      <c r="M44" s="30">
        <v>0</v>
      </c>
      <c r="N44" s="32">
        <v>0</v>
      </c>
      <c r="O44" s="33">
        <v>0</v>
      </c>
      <c r="P44" s="31">
        <v>0</v>
      </c>
      <c r="Q44" s="30">
        <v>141.7809924301103</v>
      </c>
      <c r="R44" s="32">
        <v>8.9409586704133886E-3</v>
      </c>
      <c r="S44" s="33">
        <v>125.262</v>
      </c>
      <c r="T44" s="31">
        <v>1.0543063927092786E-2</v>
      </c>
      <c r="U44" s="30">
        <v>0.83818248175182486</v>
      </c>
      <c r="V44" s="32">
        <v>3.2246091045227438E-5</v>
      </c>
      <c r="W44" s="33">
        <v>0</v>
      </c>
      <c r="X44" s="32">
        <v>0</v>
      </c>
    </row>
    <row r="45" spans="1:24" x14ac:dyDescent="0.3">
      <c r="A45" s="29"/>
      <c r="B45" s="34"/>
      <c r="C45" s="35"/>
      <c r="D45" s="23" t="s">
        <v>38</v>
      </c>
      <c r="E45" s="23" t="s">
        <v>17</v>
      </c>
      <c r="F45" s="23" t="s">
        <v>18</v>
      </c>
      <c r="G45" s="30">
        <v>0.59017444836210586</v>
      </c>
      <c r="H45" s="31">
        <v>3.1970712541951434E-5</v>
      </c>
      <c r="I45" s="30">
        <v>0.51883520120241111</v>
      </c>
      <c r="J45" s="32">
        <v>6.4281266408412681E-5</v>
      </c>
      <c r="K45" s="33">
        <v>0.47988149829875504</v>
      </c>
      <c r="L45" s="31">
        <v>1.7381291732733876E-4</v>
      </c>
      <c r="M45" s="30">
        <v>0.52</v>
      </c>
      <c r="N45" s="32">
        <v>9.898446587065538E-5</v>
      </c>
      <c r="O45" s="33">
        <v>19.787999999999997</v>
      </c>
      <c r="P45" s="31">
        <v>1.0936954528470279E-3</v>
      </c>
      <c r="Q45" s="30">
        <v>3.3874145145457666</v>
      </c>
      <c r="R45" s="32">
        <v>2.1361631524085788E-4</v>
      </c>
      <c r="S45" s="33">
        <v>2.7382936899186592</v>
      </c>
      <c r="T45" s="31">
        <v>2.3047696367587309E-4</v>
      </c>
      <c r="U45" s="30">
        <v>0.17199999999999999</v>
      </c>
      <c r="V45" s="32">
        <v>6.6170884986609823E-6</v>
      </c>
      <c r="W45" s="33">
        <v>0</v>
      </c>
      <c r="X45" s="32">
        <v>0</v>
      </c>
    </row>
    <row r="46" spans="1:24" x14ac:dyDescent="0.3">
      <c r="A46" s="29"/>
      <c r="B46" s="34"/>
      <c r="C46" s="35"/>
      <c r="D46" s="23"/>
      <c r="E46" s="23" t="s">
        <v>17</v>
      </c>
      <c r="F46" s="23" t="s">
        <v>22</v>
      </c>
      <c r="G46" s="30">
        <v>0</v>
      </c>
      <c r="H46" s="31">
        <v>0</v>
      </c>
      <c r="I46" s="30">
        <v>0</v>
      </c>
      <c r="J46" s="32">
        <v>0</v>
      </c>
      <c r="K46" s="33">
        <v>0</v>
      </c>
      <c r="L46" s="31">
        <v>0</v>
      </c>
      <c r="M46" s="30">
        <v>0</v>
      </c>
      <c r="N46" s="32">
        <v>0</v>
      </c>
      <c r="O46" s="33">
        <v>0</v>
      </c>
      <c r="P46" s="31">
        <v>0</v>
      </c>
      <c r="Q46" s="30">
        <v>0</v>
      </c>
      <c r="R46" s="32">
        <v>0</v>
      </c>
      <c r="S46" s="33">
        <v>0</v>
      </c>
      <c r="T46" s="31">
        <v>0</v>
      </c>
      <c r="U46" s="30">
        <v>0</v>
      </c>
      <c r="V46" s="32">
        <v>0</v>
      </c>
      <c r="W46" s="33">
        <v>0</v>
      </c>
      <c r="X46" s="32">
        <v>0</v>
      </c>
    </row>
    <row r="47" spans="1:24" x14ac:dyDescent="0.3">
      <c r="A47" s="29"/>
      <c r="B47" s="34"/>
      <c r="C47" s="35"/>
      <c r="D47" s="23"/>
      <c r="E47" s="23" t="s">
        <v>17</v>
      </c>
      <c r="F47" s="23" t="s">
        <v>19</v>
      </c>
      <c r="G47" s="30">
        <v>7.0825551637893988E-2</v>
      </c>
      <c r="H47" s="31">
        <v>3.8367356606583244E-6</v>
      </c>
      <c r="I47" s="30">
        <v>5.2277224614405954E-2</v>
      </c>
      <c r="J47" s="32">
        <v>6.4769047950932316E-6</v>
      </c>
      <c r="K47" s="33">
        <v>3.7199251433455628E-2</v>
      </c>
      <c r="L47" s="31">
        <v>1.3473556361234868E-5</v>
      </c>
      <c r="M47" s="30">
        <v>0</v>
      </c>
      <c r="N47" s="32">
        <v>0</v>
      </c>
      <c r="O47" s="33">
        <v>0</v>
      </c>
      <c r="P47" s="31">
        <v>0</v>
      </c>
      <c r="Q47" s="30">
        <v>120.1003087471391</v>
      </c>
      <c r="R47" s="32">
        <v>7.5737366370981236E-3</v>
      </c>
      <c r="S47" s="33">
        <v>101.8547063100813</v>
      </c>
      <c r="T47" s="31">
        <v>8.57291660601338E-3</v>
      </c>
      <c r="U47" s="30">
        <v>0</v>
      </c>
      <c r="V47" s="32">
        <v>0</v>
      </c>
      <c r="W47" s="33">
        <v>0</v>
      </c>
      <c r="X47" s="32">
        <v>0</v>
      </c>
    </row>
    <row r="48" spans="1:24" x14ac:dyDescent="0.3">
      <c r="A48" s="29"/>
      <c r="B48" s="34"/>
      <c r="C48" s="35"/>
      <c r="D48" s="23" t="s">
        <v>39</v>
      </c>
      <c r="E48" s="23" t="s">
        <v>17</v>
      </c>
      <c r="F48" s="23" t="s">
        <v>18</v>
      </c>
      <c r="G48" s="30">
        <v>5.8496756630298387E-2</v>
      </c>
      <c r="H48" s="31">
        <v>3.1688647247504977E-6</v>
      </c>
      <c r="I48" s="30">
        <v>3.7877817305240973E-2</v>
      </c>
      <c r="J48" s="32">
        <v>4.6928852543632387E-6</v>
      </c>
      <c r="K48" s="33">
        <v>2.7411013758372758E-2</v>
      </c>
      <c r="L48" s="31">
        <v>9.9282599665396389E-6</v>
      </c>
      <c r="M48" s="30">
        <v>0.01</v>
      </c>
      <c r="N48" s="32">
        <v>1.9035474205895264E-6</v>
      </c>
      <c r="O48" s="33">
        <v>14.208</v>
      </c>
      <c r="P48" s="31">
        <v>7.8528527360271756E-4</v>
      </c>
      <c r="Q48" s="30">
        <v>1.4106962915137484</v>
      </c>
      <c r="R48" s="32">
        <v>8.8960988512951184E-5</v>
      </c>
      <c r="S48" s="33">
        <v>1.3401906118098093</v>
      </c>
      <c r="T48" s="31">
        <v>1.1280129085277587E-4</v>
      </c>
      <c r="U48" s="30">
        <v>0.85600000000000009</v>
      </c>
      <c r="V48" s="32">
        <v>3.2931556714266287E-5</v>
      </c>
      <c r="W48" s="33">
        <v>0</v>
      </c>
      <c r="X48" s="32">
        <v>0</v>
      </c>
    </row>
    <row r="49" spans="1:24" x14ac:dyDescent="0.3">
      <c r="A49" s="29"/>
      <c r="B49" s="34"/>
      <c r="C49" s="35"/>
      <c r="D49" s="23"/>
      <c r="E49" s="23" t="s">
        <v>17</v>
      </c>
      <c r="F49" s="23" t="s">
        <v>22</v>
      </c>
      <c r="G49" s="30">
        <v>1.6145032433697015</v>
      </c>
      <c r="H49" s="31">
        <v>8.7460274220735345E-5</v>
      </c>
      <c r="I49" s="30">
        <v>1.0693399884105144</v>
      </c>
      <c r="J49" s="32">
        <v>1.3248624711060904E-4</v>
      </c>
      <c r="K49" s="33">
        <v>0.76806912699244168</v>
      </c>
      <c r="L49" s="31">
        <v>2.7819437953931399E-4</v>
      </c>
      <c r="M49" s="30">
        <v>0</v>
      </c>
      <c r="N49" s="32">
        <v>0</v>
      </c>
      <c r="O49" s="33">
        <v>0</v>
      </c>
      <c r="P49" s="31">
        <v>0</v>
      </c>
      <c r="Q49" s="30">
        <v>12.564810928539504</v>
      </c>
      <c r="R49" s="32">
        <v>7.9235906935133009E-4</v>
      </c>
      <c r="S49" s="33">
        <v>10.410809388190192</v>
      </c>
      <c r="T49" s="31">
        <v>8.7625799454317294E-4</v>
      </c>
      <c r="U49" s="30">
        <v>0</v>
      </c>
      <c r="V49" s="32">
        <v>0</v>
      </c>
      <c r="W49" s="33">
        <v>0</v>
      </c>
      <c r="X49" s="32">
        <v>0</v>
      </c>
    </row>
    <row r="50" spans="1:24" x14ac:dyDescent="0.3">
      <c r="A50" s="29"/>
      <c r="B50" s="34"/>
      <c r="C50" s="35"/>
      <c r="D50" s="23" t="s">
        <v>40</v>
      </c>
      <c r="E50" s="23" t="s">
        <v>17</v>
      </c>
      <c r="F50" s="23" t="s">
        <v>18</v>
      </c>
      <c r="G50" s="30">
        <v>6.0000000000000001E-3</v>
      </c>
      <c r="H50" s="31">
        <v>3.2502978701309927E-7</v>
      </c>
      <c r="I50" s="30">
        <v>5.3978805373499621E-3</v>
      </c>
      <c r="J50" s="32">
        <v>6.6877227308023727E-7</v>
      </c>
      <c r="K50" s="33">
        <v>5.0265663185581535E-3</v>
      </c>
      <c r="L50" s="31">
        <v>1.8206206304374216E-6</v>
      </c>
      <c r="M50" s="30">
        <v>0.02</v>
      </c>
      <c r="N50" s="32">
        <v>3.8070948411790528E-6</v>
      </c>
      <c r="O50" s="33">
        <v>0.252</v>
      </c>
      <c r="P50" s="31">
        <v>1.3928201643291443E-5</v>
      </c>
      <c r="Q50" s="30">
        <v>6.8253381316010753E-4</v>
      </c>
      <c r="R50" s="32">
        <v>4.304178232940746E-8</v>
      </c>
      <c r="S50" s="33">
        <v>6.1613483571631457E-4</v>
      </c>
      <c r="T50" s="31">
        <v>5.185889544048407E-8</v>
      </c>
      <c r="U50" s="30">
        <v>4.3000000000000003E-2</v>
      </c>
      <c r="V50" s="32">
        <v>1.6542721246652458E-6</v>
      </c>
      <c r="W50" s="33">
        <v>0</v>
      </c>
      <c r="X50" s="32">
        <v>0</v>
      </c>
    </row>
    <row r="51" spans="1:24" x14ac:dyDescent="0.3">
      <c r="A51" s="29"/>
      <c r="B51" s="34"/>
      <c r="C51" s="35"/>
      <c r="D51" s="23"/>
      <c r="E51" s="23" t="s">
        <v>17</v>
      </c>
      <c r="F51" s="23" t="s">
        <v>22</v>
      </c>
      <c r="G51" s="30">
        <v>0</v>
      </c>
      <c r="H51" s="31">
        <v>0</v>
      </c>
      <c r="I51" s="30">
        <v>0</v>
      </c>
      <c r="J51" s="32">
        <v>0</v>
      </c>
      <c r="K51" s="33">
        <v>0</v>
      </c>
      <c r="L51" s="31">
        <v>0</v>
      </c>
      <c r="M51" s="30">
        <v>0</v>
      </c>
      <c r="N51" s="32">
        <v>0</v>
      </c>
      <c r="O51" s="33">
        <v>0</v>
      </c>
      <c r="P51" s="31">
        <v>0</v>
      </c>
      <c r="Q51" s="30">
        <v>6.5992526881868887</v>
      </c>
      <c r="R51" s="32">
        <v>4.1616047771550723E-4</v>
      </c>
      <c r="S51" s="33">
        <v>6.5313838651642833</v>
      </c>
      <c r="T51" s="31">
        <v>5.4973413822874775E-4</v>
      </c>
      <c r="U51" s="30">
        <v>0</v>
      </c>
      <c r="V51" s="32">
        <v>0</v>
      </c>
      <c r="W51" s="33">
        <v>0</v>
      </c>
      <c r="X51" s="32">
        <v>0</v>
      </c>
    </row>
    <row r="52" spans="1:24" x14ac:dyDescent="0.3">
      <c r="A52" s="29"/>
      <c r="B52" s="34"/>
      <c r="C52" s="35"/>
      <c r="D52" s="23" t="s">
        <v>41</v>
      </c>
      <c r="E52" s="23" t="s">
        <v>17</v>
      </c>
      <c r="F52" s="23" t="s">
        <v>18</v>
      </c>
      <c r="G52" s="30">
        <v>0</v>
      </c>
      <c r="H52" s="31">
        <v>0</v>
      </c>
      <c r="I52" s="30">
        <v>0</v>
      </c>
      <c r="J52" s="32">
        <v>0</v>
      </c>
      <c r="K52" s="33">
        <v>0</v>
      </c>
      <c r="L52" s="31">
        <v>0</v>
      </c>
      <c r="M52" s="30">
        <v>0</v>
      </c>
      <c r="N52" s="32">
        <v>0</v>
      </c>
      <c r="O52" s="33">
        <v>0</v>
      </c>
      <c r="P52" s="31">
        <v>0</v>
      </c>
      <c r="Q52" s="30">
        <v>0</v>
      </c>
      <c r="R52" s="32">
        <v>0</v>
      </c>
      <c r="S52" s="33">
        <v>0</v>
      </c>
      <c r="T52" s="31">
        <v>0</v>
      </c>
      <c r="U52" s="30">
        <v>0</v>
      </c>
      <c r="V52" s="32">
        <v>0</v>
      </c>
      <c r="W52" s="33">
        <v>0</v>
      </c>
      <c r="X52" s="32">
        <v>0</v>
      </c>
    </row>
    <row r="53" spans="1:24" x14ac:dyDescent="0.3">
      <c r="A53" s="29"/>
      <c r="B53" s="34"/>
      <c r="C53" s="35"/>
      <c r="D53" s="23"/>
      <c r="E53" s="23" t="s">
        <v>17</v>
      </c>
      <c r="F53" s="23" t="s">
        <v>22</v>
      </c>
      <c r="G53" s="30">
        <v>0</v>
      </c>
      <c r="H53" s="31">
        <v>0</v>
      </c>
      <c r="I53" s="30">
        <v>0</v>
      </c>
      <c r="J53" s="32">
        <v>0</v>
      </c>
      <c r="K53" s="33">
        <v>0</v>
      </c>
      <c r="L53" s="31">
        <v>0</v>
      </c>
      <c r="M53" s="30">
        <v>0</v>
      </c>
      <c r="N53" s="32">
        <v>0</v>
      </c>
      <c r="O53" s="33">
        <v>0</v>
      </c>
      <c r="P53" s="31">
        <v>0</v>
      </c>
      <c r="Q53" s="30">
        <v>0</v>
      </c>
      <c r="R53" s="32">
        <v>0</v>
      </c>
      <c r="S53" s="33">
        <v>0</v>
      </c>
      <c r="T53" s="31">
        <v>0</v>
      </c>
      <c r="U53" s="30">
        <v>0</v>
      </c>
      <c r="V53" s="32">
        <v>0</v>
      </c>
      <c r="W53" s="33">
        <v>0</v>
      </c>
      <c r="X53" s="32">
        <v>0</v>
      </c>
    </row>
    <row r="54" spans="1:24" x14ac:dyDescent="0.3">
      <c r="A54" s="29"/>
      <c r="B54" s="34"/>
      <c r="C54" s="35"/>
      <c r="D54" s="23" t="s">
        <v>42</v>
      </c>
      <c r="E54" s="23" t="s">
        <v>17</v>
      </c>
      <c r="F54" s="23" t="s">
        <v>22</v>
      </c>
      <c r="G54" s="30">
        <v>0</v>
      </c>
      <c r="H54" s="31">
        <v>0</v>
      </c>
      <c r="I54" s="30">
        <v>0</v>
      </c>
      <c r="J54" s="32">
        <v>0</v>
      </c>
      <c r="K54" s="33">
        <v>0</v>
      </c>
      <c r="L54" s="31">
        <v>0</v>
      </c>
      <c r="M54" s="30">
        <v>0</v>
      </c>
      <c r="N54" s="32">
        <v>0</v>
      </c>
      <c r="O54" s="33">
        <v>0</v>
      </c>
      <c r="P54" s="31">
        <v>0</v>
      </c>
      <c r="Q54" s="30">
        <v>145.7244018873038</v>
      </c>
      <c r="R54" s="32">
        <v>9.1896370043209764E-3</v>
      </c>
      <c r="S54" s="33">
        <v>145.7244018873038</v>
      </c>
      <c r="T54" s="31">
        <v>1.2265345314901603E-2</v>
      </c>
      <c r="U54" s="30">
        <v>0</v>
      </c>
      <c r="V54" s="32">
        <v>0</v>
      </c>
      <c r="W54" s="33">
        <v>0</v>
      </c>
      <c r="X54" s="32">
        <v>0</v>
      </c>
    </row>
    <row r="55" spans="1:24" x14ac:dyDescent="0.3">
      <c r="A55" s="29"/>
      <c r="B55" s="34"/>
      <c r="C55" s="35"/>
      <c r="D55" s="23" t="s">
        <v>43</v>
      </c>
      <c r="E55" s="23" t="s">
        <v>17</v>
      </c>
      <c r="F55" s="23" t="s">
        <v>22</v>
      </c>
      <c r="G55" s="30">
        <v>0</v>
      </c>
      <c r="H55" s="31">
        <v>0</v>
      </c>
      <c r="I55" s="30">
        <v>0</v>
      </c>
      <c r="J55" s="32">
        <v>0</v>
      </c>
      <c r="K55" s="33">
        <v>0</v>
      </c>
      <c r="L55" s="31">
        <v>0</v>
      </c>
      <c r="M55" s="30">
        <v>0</v>
      </c>
      <c r="N55" s="32">
        <v>0</v>
      </c>
      <c r="O55" s="33">
        <v>0</v>
      </c>
      <c r="P55" s="31">
        <v>0</v>
      </c>
      <c r="Q55" s="30">
        <v>20.489272655747708</v>
      </c>
      <c r="R55" s="32">
        <v>1.2920895591288456E-3</v>
      </c>
      <c r="S55" s="33">
        <v>20.489272655747708</v>
      </c>
      <c r="T55" s="31">
        <v>1.72454304920233E-3</v>
      </c>
      <c r="U55" s="30">
        <v>0</v>
      </c>
      <c r="V55" s="32">
        <v>0</v>
      </c>
      <c r="W55" s="33">
        <v>0</v>
      </c>
      <c r="X55" s="32">
        <v>0</v>
      </c>
    </row>
    <row r="56" spans="1:24" x14ac:dyDescent="0.3">
      <c r="A56" s="29"/>
      <c r="B56" s="34"/>
      <c r="C56" s="35"/>
      <c r="D56" s="23" t="s">
        <v>44</v>
      </c>
      <c r="E56" s="23" t="s">
        <v>17</v>
      </c>
      <c r="F56" s="23" t="s">
        <v>22</v>
      </c>
      <c r="G56" s="30">
        <v>0</v>
      </c>
      <c r="H56" s="31">
        <v>0</v>
      </c>
      <c r="I56" s="30">
        <v>0</v>
      </c>
      <c r="J56" s="32">
        <v>0</v>
      </c>
      <c r="K56" s="33">
        <v>0</v>
      </c>
      <c r="L56" s="31">
        <v>0</v>
      </c>
      <c r="M56" s="30">
        <v>0</v>
      </c>
      <c r="N56" s="32">
        <v>0</v>
      </c>
      <c r="O56" s="33">
        <v>0</v>
      </c>
      <c r="P56" s="31">
        <v>0</v>
      </c>
      <c r="Q56" s="30">
        <v>6.1476116269869445</v>
      </c>
      <c r="R56" s="32">
        <v>3.8767919829407217E-4</v>
      </c>
      <c r="S56" s="33">
        <v>6.1476116269869445</v>
      </c>
      <c r="T56" s="31">
        <v>5.1743275999315236E-4</v>
      </c>
      <c r="U56" s="30">
        <v>0</v>
      </c>
      <c r="V56" s="32">
        <v>0</v>
      </c>
      <c r="W56" s="33">
        <v>0</v>
      </c>
      <c r="X56" s="32">
        <v>0</v>
      </c>
    </row>
    <row r="57" spans="1:24" x14ac:dyDescent="0.3">
      <c r="A57" s="29"/>
      <c r="B57" s="34"/>
      <c r="C57" s="22"/>
      <c r="D57" s="23" t="s">
        <v>45</v>
      </c>
      <c r="E57" s="23" t="s">
        <v>17</v>
      </c>
      <c r="F57" s="23" t="s">
        <v>18</v>
      </c>
      <c r="G57" s="30">
        <v>0</v>
      </c>
      <c r="H57" s="31">
        <v>0</v>
      </c>
      <c r="I57" s="30">
        <v>0</v>
      </c>
      <c r="J57" s="32">
        <v>0</v>
      </c>
      <c r="K57" s="33">
        <v>0</v>
      </c>
      <c r="L57" s="31">
        <v>0</v>
      </c>
      <c r="M57" s="30">
        <v>0</v>
      </c>
      <c r="N57" s="32">
        <v>0</v>
      </c>
      <c r="O57" s="33">
        <v>0</v>
      </c>
      <c r="P57" s="31">
        <v>0</v>
      </c>
      <c r="Q57" s="30">
        <v>0</v>
      </c>
      <c r="R57" s="32">
        <v>0</v>
      </c>
      <c r="S57" s="33">
        <v>0</v>
      </c>
      <c r="T57" s="31">
        <v>0</v>
      </c>
      <c r="U57" s="30">
        <v>0</v>
      </c>
      <c r="V57" s="32">
        <v>0</v>
      </c>
      <c r="W57" s="33">
        <v>0</v>
      </c>
      <c r="X57" s="32">
        <v>0</v>
      </c>
    </row>
    <row r="58" spans="1:24" x14ac:dyDescent="0.3">
      <c r="A58" s="29"/>
      <c r="B58" s="34"/>
      <c r="C58" s="22"/>
      <c r="D58" s="23"/>
      <c r="E58" s="23" t="s">
        <v>17</v>
      </c>
      <c r="F58" s="23" t="s">
        <v>22</v>
      </c>
      <c r="G58" s="30">
        <v>0</v>
      </c>
      <c r="H58" s="31">
        <v>0</v>
      </c>
      <c r="I58" s="30">
        <v>0</v>
      </c>
      <c r="J58" s="32">
        <v>0</v>
      </c>
      <c r="K58" s="33">
        <v>0</v>
      </c>
      <c r="L58" s="31">
        <v>0</v>
      </c>
      <c r="M58" s="30">
        <v>0</v>
      </c>
      <c r="N58" s="32">
        <v>0</v>
      </c>
      <c r="O58" s="33">
        <v>0</v>
      </c>
      <c r="P58" s="31">
        <v>0</v>
      </c>
      <c r="Q58" s="30">
        <v>0</v>
      </c>
      <c r="R58" s="32">
        <v>0</v>
      </c>
      <c r="S58" s="33">
        <v>0</v>
      </c>
      <c r="T58" s="31">
        <v>0</v>
      </c>
      <c r="U58" s="30">
        <v>0</v>
      </c>
      <c r="V58" s="32">
        <v>0</v>
      </c>
      <c r="W58" s="33">
        <v>0</v>
      </c>
      <c r="X58" s="32">
        <v>0</v>
      </c>
    </row>
    <row r="59" spans="1:24" x14ac:dyDescent="0.3">
      <c r="A59" s="29"/>
      <c r="B59" s="34"/>
      <c r="C59" s="22"/>
      <c r="D59" s="23" t="s">
        <v>46</v>
      </c>
      <c r="E59" s="23"/>
      <c r="F59" s="23"/>
      <c r="G59" s="30">
        <v>0</v>
      </c>
      <c r="H59" s="31">
        <v>0</v>
      </c>
      <c r="I59" s="30">
        <v>0</v>
      </c>
      <c r="J59" s="32">
        <v>0</v>
      </c>
      <c r="K59" s="33">
        <v>0</v>
      </c>
      <c r="L59" s="31">
        <v>0</v>
      </c>
      <c r="M59" s="30">
        <v>0</v>
      </c>
      <c r="N59" s="32">
        <v>0</v>
      </c>
      <c r="O59" s="33">
        <v>0</v>
      </c>
      <c r="P59" s="31">
        <v>0</v>
      </c>
      <c r="Q59" s="30">
        <v>575.73773545352594</v>
      </c>
      <c r="R59" s="32">
        <v>3.6307033894016925E-2</v>
      </c>
      <c r="S59" s="33">
        <v>575.73773545352594</v>
      </c>
      <c r="T59" s="31">
        <v>4.8458748464228249E-2</v>
      </c>
      <c r="U59" s="30">
        <v>0</v>
      </c>
      <c r="V59" s="32">
        <v>0</v>
      </c>
      <c r="W59" s="33">
        <v>0</v>
      </c>
      <c r="X59" s="32">
        <v>0</v>
      </c>
    </row>
    <row r="60" spans="1:24" x14ac:dyDescent="0.3">
      <c r="A60" s="29"/>
      <c r="B60" s="34"/>
      <c r="C60" s="22"/>
      <c r="D60" s="23" t="s">
        <v>47</v>
      </c>
      <c r="E60" s="23"/>
      <c r="F60" s="23"/>
      <c r="G60" s="30">
        <v>0</v>
      </c>
      <c r="H60" s="31">
        <v>0</v>
      </c>
      <c r="I60" s="30">
        <v>0</v>
      </c>
      <c r="J60" s="32">
        <v>0</v>
      </c>
      <c r="K60" s="33">
        <v>0</v>
      </c>
      <c r="L60" s="31">
        <v>0</v>
      </c>
      <c r="M60" s="30">
        <v>0</v>
      </c>
      <c r="N60" s="32">
        <v>0</v>
      </c>
      <c r="O60" s="33">
        <v>0</v>
      </c>
      <c r="P60" s="31">
        <v>0</v>
      </c>
      <c r="Q60" s="30">
        <v>125.14311347186589</v>
      </c>
      <c r="R60" s="32">
        <v>7.8917447695984883E-3</v>
      </c>
      <c r="S60" s="33">
        <v>125.14311347186589</v>
      </c>
      <c r="T60" s="31">
        <v>1.053305747448794E-2</v>
      </c>
      <c r="U60" s="30">
        <v>0</v>
      </c>
      <c r="V60" s="32">
        <v>0</v>
      </c>
      <c r="W60" s="33">
        <v>0</v>
      </c>
      <c r="X60" s="32">
        <v>0</v>
      </c>
    </row>
    <row r="61" spans="1:24" x14ac:dyDescent="0.3">
      <c r="A61" s="29"/>
      <c r="B61" s="34"/>
      <c r="C61" s="22"/>
      <c r="D61" s="23" t="s">
        <v>48</v>
      </c>
      <c r="E61" s="23"/>
      <c r="F61" s="23"/>
      <c r="G61" s="30">
        <v>85.853000000000023</v>
      </c>
      <c r="H61" s="31">
        <v>4.6507970507392695E-3</v>
      </c>
      <c r="I61" s="30">
        <v>46.580258527178749</v>
      </c>
      <c r="J61" s="32">
        <v>5.7710772145357645E-3</v>
      </c>
      <c r="K61" s="33">
        <v>31.395518188102102</v>
      </c>
      <c r="L61" s="31">
        <v>1.1371446131228577E-2</v>
      </c>
      <c r="M61" s="30">
        <v>30.025000000000002</v>
      </c>
      <c r="N61" s="32">
        <v>5.7154011303200535E-3</v>
      </c>
      <c r="O61" s="33">
        <v>38.752999999999993</v>
      </c>
      <c r="P61" s="31">
        <v>2.1419031677875921E-3</v>
      </c>
      <c r="Q61" s="30">
        <v>71.244122185040382</v>
      </c>
      <c r="R61" s="32">
        <v>4.4927796106401683E-3</v>
      </c>
      <c r="S61" s="33">
        <v>61.205999999999996</v>
      </c>
      <c r="T61" s="31">
        <v>5.1515924280439484E-3</v>
      </c>
      <c r="U61" s="30">
        <v>182.68400000000003</v>
      </c>
      <c r="V61" s="32">
        <v>7.0281174144731576E-3</v>
      </c>
      <c r="W61" s="33">
        <v>4.2999999999999997E-2</v>
      </c>
      <c r="X61" s="32">
        <v>1.8035959508851462E-2</v>
      </c>
    </row>
    <row r="62" spans="1:24" x14ac:dyDescent="0.3">
      <c r="A62" s="20"/>
      <c r="B62" s="34"/>
      <c r="C62" s="22">
        <v>2</v>
      </c>
      <c r="D62" s="23" t="s">
        <v>49</v>
      </c>
      <c r="E62" s="23"/>
      <c r="F62" s="23"/>
      <c r="G62" s="30"/>
      <c r="H62" s="31"/>
      <c r="I62" s="30"/>
      <c r="J62" s="32"/>
      <c r="K62" s="33"/>
      <c r="L62" s="31"/>
      <c r="M62" s="30"/>
      <c r="N62" s="32"/>
      <c r="O62" s="33"/>
      <c r="P62" s="31"/>
      <c r="Q62" s="30"/>
      <c r="R62" s="32"/>
      <c r="S62" s="33"/>
      <c r="T62" s="31"/>
      <c r="U62" s="30"/>
      <c r="V62" s="32"/>
      <c r="W62" s="33"/>
      <c r="X62" s="32"/>
    </row>
    <row r="63" spans="1:24" x14ac:dyDescent="0.3">
      <c r="A63" s="29"/>
      <c r="B63" s="34"/>
      <c r="C63" s="22"/>
      <c r="D63" s="23" t="s">
        <v>50</v>
      </c>
      <c r="E63" s="23"/>
      <c r="F63" s="23"/>
      <c r="G63" s="30">
        <v>0</v>
      </c>
      <c r="H63" s="31">
        <v>0</v>
      </c>
      <c r="I63" s="30">
        <v>0</v>
      </c>
      <c r="J63" s="32">
        <v>0</v>
      </c>
      <c r="K63" s="33">
        <v>0</v>
      </c>
      <c r="L63" s="31">
        <v>0</v>
      </c>
      <c r="M63" s="30">
        <v>0</v>
      </c>
      <c r="N63" s="32">
        <v>0</v>
      </c>
      <c r="O63" s="33">
        <v>0</v>
      </c>
      <c r="P63" s="31">
        <v>0</v>
      </c>
      <c r="Q63" s="30">
        <v>2380.8230556138051</v>
      </c>
      <c r="R63" s="32">
        <v>0.15013888799165734</v>
      </c>
      <c r="S63" s="33">
        <v>2380.8230556138051</v>
      </c>
      <c r="T63" s="31">
        <v>0.20038934133602154</v>
      </c>
      <c r="U63" s="30">
        <v>0</v>
      </c>
      <c r="V63" s="32">
        <v>0</v>
      </c>
      <c r="W63" s="33">
        <v>0</v>
      </c>
      <c r="X63" s="32">
        <v>0</v>
      </c>
    </row>
    <row r="64" spans="1:24" x14ac:dyDescent="0.3">
      <c r="A64" s="29"/>
      <c r="B64" s="34"/>
      <c r="C64" s="22"/>
      <c r="D64" s="23" t="s">
        <v>51</v>
      </c>
      <c r="E64" s="23"/>
      <c r="F64" s="23"/>
      <c r="G64" s="30">
        <v>0</v>
      </c>
      <c r="H64" s="31">
        <v>0</v>
      </c>
      <c r="I64" s="30">
        <v>0</v>
      </c>
      <c r="J64" s="32">
        <v>0</v>
      </c>
      <c r="K64" s="33">
        <v>0</v>
      </c>
      <c r="L64" s="31">
        <v>0</v>
      </c>
      <c r="M64" s="30">
        <v>0</v>
      </c>
      <c r="N64" s="32">
        <v>0</v>
      </c>
      <c r="O64" s="33">
        <v>0</v>
      </c>
      <c r="P64" s="31">
        <v>0</v>
      </c>
      <c r="Q64" s="30">
        <v>217.70324479489793</v>
      </c>
      <c r="R64" s="32">
        <v>1.3728749395555042E-2</v>
      </c>
      <c r="S64" s="33">
        <v>217.70324479489793</v>
      </c>
      <c r="T64" s="31">
        <v>1.8323667409175477E-2</v>
      </c>
      <c r="U64" s="30">
        <v>0</v>
      </c>
      <c r="V64" s="32">
        <v>0</v>
      </c>
      <c r="W64" s="33">
        <v>0</v>
      </c>
      <c r="X64" s="32">
        <v>0</v>
      </c>
    </row>
    <row r="65" spans="1:24" x14ac:dyDescent="0.3">
      <c r="A65" s="29"/>
      <c r="B65" s="34"/>
      <c r="C65" s="22"/>
      <c r="D65" s="23" t="s">
        <v>52</v>
      </c>
      <c r="E65" s="23"/>
      <c r="F65" s="23"/>
      <c r="G65" s="30">
        <v>0</v>
      </c>
      <c r="H65" s="31">
        <v>0</v>
      </c>
      <c r="I65" s="30">
        <v>0</v>
      </c>
      <c r="J65" s="32">
        <v>0</v>
      </c>
      <c r="K65" s="33">
        <v>0</v>
      </c>
      <c r="L65" s="31">
        <v>0</v>
      </c>
      <c r="M65" s="30">
        <v>0</v>
      </c>
      <c r="N65" s="32">
        <v>0</v>
      </c>
      <c r="O65" s="33">
        <v>0</v>
      </c>
      <c r="P65" s="31">
        <v>0</v>
      </c>
      <c r="Q65" s="30">
        <v>168.46341214191696</v>
      </c>
      <c r="R65" s="32">
        <v>1.0623598972056685E-2</v>
      </c>
      <c r="S65" s="33">
        <v>168.46341214191696</v>
      </c>
      <c r="T65" s="31">
        <v>1.4179244492251518E-2</v>
      </c>
      <c r="U65" s="30">
        <v>0</v>
      </c>
      <c r="V65" s="32">
        <v>0</v>
      </c>
      <c r="W65" s="33">
        <v>0</v>
      </c>
      <c r="X65" s="32">
        <v>0</v>
      </c>
    </row>
    <row r="66" spans="1:24" x14ac:dyDescent="0.3">
      <c r="A66" s="29"/>
      <c r="B66" s="34"/>
      <c r="C66" s="22"/>
      <c r="D66" s="23" t="s">
        <v>53</v>
      </c>
      <c r="E66" s="23"/>
      <c r="F66" s="23"/>
      <c r="G66" s="30">
        <v>0</v>
      </c>
      <c r="H66" s="31">
        <v>0</v>
      </c>
      <c r="I66" s="30">
        <v>0</v>
      </c>
      <c r="J66" s="32">
        <v>0</v>
      </c>
      <c r="K66" s="33">
        <v>0</v>
      </c>
      <c r="L66" s="31">
        <v>0</v>
      </c>
      <c r="M66" s="30">
        <v>0</v>
      </c>
      <c r="N66" s="32">
        <v>0</v>
      </c>
      <c r="O66" s="33">
        <v>0</v>
      </c>
      <c r="P66" s="31">
        <v>0</v>
      </c>
      <c r="Q66" s="30">
        <v>0</v>
      </c>
      <c r="R66" s="32">
        <v>0</v>
      </c>
      <c r="S66" s="33">
        <v>0</v>
      </c>
      <c r="T66" s="31">
        <v>0</v>
      </c>
      <c r="U66" s="30">
        <v>0</v>
      </c>
      <c r="V66" s="32">
        <v>0</v>
      </c>
      <c r="W66" s="33">
        <v>0</v>
      </c>
      <c r="X66" s="32">
        <v>0</v>
      </c>
    </row>
    <row r="67" spans="1:24" x14ac:dyDescent="0.3">
      <c r="A67" s="29"/>
      <c r="B67" s="34"/>
      <c r="C67" s="22"/>
      <c r="D67" s="23" t="s">
        <v>54</v>
      </c>
      <c r="E67" s="23"/>
      <c r="F67" s="23"/>
      <c r="G67" s="30">
        <v>0</v>
      </c>
      <c r="H67" s="31">
        <v>0</v>
      </c>
      <c r="I67" s="30">
        <v>0</v>
      </c>
      <c r="J67" s="32">
        <v>0</v>
      </c>
      <c r="K67" s="33">
        <v>0</v>
      </c>
      <c r="L67" s="31">
        <v>0</v>
      </c>
      <c r="M67" s="30">
        <v>0</v>
      </c>
      <c r="N67" s="32">
        <v>0</v>
      </c>
      <c r="O67" s="33">
        <v>0</v>
      </c>
      <c r="P67" s="31">
        <v>0</v>
      </c>
      <c r="Q67" s="30">
        <v>0</v>
      </c>
      <c r="R67" s="32">
        <v>0</v>
      </c>
      <c r="S67" s="33">
        <v>0</v>
      </c>
      <c r="T67" s="31">
        <v>0</v>
      </c>
      <c r="U67" s="30">
        <v>0</v>
      </c>
      <c r="V67" s="32">
        <v>0</v>
      </c>
      <c r="W67" s="33">
        <v>0</v>
      </c>
      <c r="X67" s="32">
        <v>0</v>
      </c>
    </row>
    <row r="68" spans="1:24" x14ac:dyDescent="0.3">
      <c r="A68" s="29"/>
      <c r="B68" s="34"/>
      <c r="C68" s="22"/>
      <c r="D68" s="23" t="s">
        <v>55</v>
      </c>
      <c r="E68" s="23"/>
      <c r="F68" s="23"/>
      <c r="G68" s="30">
        <v>73.164803659532396</v>
      </c>
      <c r="H68" s="31">
        <v>3.9634567583855069E-3</v>
      </c>
      <c r="I68" s="30">
        <v>69.856317036493323</v>
      </c>
      <c r="J68" s="32">
        <v>8.6548725208440945E-3</v>
      </c>
      <c r="K68" s="33">
        <v>48.134137538538639</v>
      </c>
      <c r="L68" s="31">
        <v>1.7434168431724417E-2</v>
      </c>
      <c r="M68" s="30">
        <v>0</v>
      </c>
      <c r="N68" s="32">
        <v>0</v>
      </c>
      <c r="O68" s="33">
        <v>0.6809233600000002</v>
      </c>
      <c r="P68" s="31">
        <v>3.7635070879791804E-5</v>
      </c>
      <c r="Q68" s="30">
        <v>342.8276719388827</v>
      </c>
      <c r="R68" s="32">
        <v>2.1619315772461935E-2</v>
      </c>
      <c r="S68" s="33">
        <v>151.26713806206843</v>
      </c>
      <c r="T68" s="31">
        <v>1.2731866860314842E-2</v>
      </c>
      <c r="U68" s="30">
        <v>33.802113799999972</v>
      </c>
      <c r="V68" s="32">
        <v>1.3004161538163342E-3</v>
      </c>
      <c r="W68" s="33">
        <v>0</v>
      </c>
      <c r="X68" s="32">
        <v>0</v>
      </c>
    </row>
    <row r="69" spans="1:24" x14ac:dyDescent="0.3">
      <c r="A69" s="29"/>
      <c r="B69" s="34"/>
      <c r="C69" s="22"/>
      <c r="D69" s="23" t="s">
        <v>56</v>
      </c>
      <c r="E69" s="23"/>
      <c r="F69" s="23"/>
      <c r="G69" s="30">
        <v>0</v>
      </c>
      <c r="H69" s="31">
        <v>0</v>
      </c>
      <c r="I69" s="30">
        <v>0</v>
      </c>
      <c r="J69" s="32">
        <v>0</v>
      </c>
      <c r="K69" s="33">
        <v>0</v>
      </c>
      <c r="L69" s="31">
        <v>0</v>
      </c>
      <c r="M69" s="30">
        <v>0</v>
      </c>
      <c r="N69" s="32">
        <v>0</v>
      </c>
      <c r="O69" s="33">
        <v>0</v>
      </c>
      <c r="P69" s="31">
        <v>0</v>
      </c>
      <c r="Q69" s="30">
        <v>0</v>
      </c>
      <c r="R69" s="32">
        <v>0</v>
      </c>
      <c r="S69" s="33">
        <v>0</v>
      </c>
      <c r="T69" s="31">
        <v>0</v>
      </c>
      <c r="U69" s="30">
        <v>0</v>
      </c>
      <c r="V69" s="32">
        <v>0</v>
      </c>
      <c r="W69" s="33">
        <v>0</v>
      </c>
      <c r="X69" s="32">
        <v>0</v>
      </c>
    </row>
    <row r="70" spans="1:24" x14ac:dyDescent="0.3">
      <c r="A70" s="29"/>
      <c r="B70" s="34"/>
      <c r="C70" s="22"/>
      <c r="D70" s="23" t="s">
        <v>48</v>
      </c>
      <c r="E70" s="23"/>
      <c r="F70" s="23"/>
      <c r="G70" s="30">
        <v>4.0578341932755837</v>
      </c>
      <c r="H70" s="31">
        <v>2.1981949726247239E-4</v>
      </c>
      <c r="I70" s="30">
        <v>2.8871029019573489</v>
      </c>
      <c r="J70" s="32">
        <v>3.5769861096379143E-4</v>
      </c>
      <c r="K70" s="33">
        <v>1.8113020635815027</v>
      </c>
      <c r="L70" s="31">
        <v>6.5605299839280459E-4</v>
      </c>
      <c r="M70" s="30">
        <v>21.222760671197559</v>
      </c>
      <c r="N70" s="32">
        <v>4.0398531333446959E-3</v>
      </c>
      <c r="O70" s="33">
        <v>47.509420826571258</v>
      </c>
      <c r="P70" s="31">
        <v>2.6258761636050575E-3</v>
      </c>
      <c r="Q70" s="30">
        <v>2.7333442747064449</v>
      </c>
      <c r="R70" s="32">
        <v>1.7236949589140613E-4</v>
      </c>
      <c r="S70" s="33">
        <v>2.2723895938839735</v>
      </c>
      <c r="T70" s="31">
        <v>1.912627034182685E-4</v>
      </c>
      <c r="U70" s="30">
        <v>18.769137118222321</v>
      </c>
      <c r="V70" s="32">
        <v>7.2207582183011554E-4</v>
      </c>
      <c r="W70" s="33">
        <v>0</v>
      </c>
      <c r="X70" s="32">
        <v>0</v>
      </c>
    </row>
    <row r="71" spans="1:24" x14ac:dyDescent="0.3">
      <c r="A71" s="20"/>
      <c r="B71" s="34"/>
      <c r="C71" s="22">
        <v>3</v>
      </c>
      <c r="D71" s="23" t="s">
        <v>57</v>
      </c>
      <c r="E71" s="23"/>
      <c r="F71" s="23"/>
      <c r="G71" s="30"/>
      <c r="H71" s="31"/>
      <c r="I71" s="30"/>
      <c r="J71" s="32"/>
      <c r="K71" s="33"/>
      <c r="L71" s="31"/>
      <c r="M71" s="30"/>
      <c r="N71" s="32"/>
      <c r="O71" s="33"/>
      <c r="P71" s="31"/>
      <c r="Q71" s="30"/>
      <c r="R71" s="32"/>
      <c r="S71" s="33"/>
      <c r="T71" s="31"/>
      <c r="U71" s="30"/>
      <c r="V71" s="32"/>
      <c r="W71" s="33"/>
      <c r="X71" s="32"/>
    </row>
    <row r="72" spans="1:24" x14ac:dyDescent="0.3">
      <c r="A72" s="29"/>
      <c r="B72" s="34"/>
      <c r="C72" s="22"/>
      <c r="D72" s="23" t="s">
        <v>58</v>
      </c>
      <c r="E72" s="23"/>
      <c r="F72" s="23"/>
      <c r="G72" s="30">
        <v>2514.7726497805011</v>
      </c>
      <c r="H72" s="31">
        <v>0.13622933645742058</v>
      </c>
      <c r="I72" s="30">
        <v>1397.0959165447227</v>
      </c>
      <c r="J72" s="32">
        <v>0.17309368100195793</v>
      </c>
      <c r="K72" s="33">
        <v>139.70959165447226</v>
      </c>
      <c r="L72" s="31">
        <v>5.0602767120972045E-2</v>
      </c>
      <c r="M72" s="30">
        <v>0</v>
      </c>
      <c r="N72" s="32">
        <v>0</v>
      </c>
      <c r="O72" s="33">
        <v>0</v>
      </c>
      <c r="P72" s="31">
        <v>0</v>
      </c>
      <c r="Q72" s="30">
        <v>0</v>
      </c>
      <c r="R72" s="32">
        <v>0</v>
      </c>
      <c r="S72" s="33">
        <v>0</v>
      </c>
      <c r="T72" s="31">
        <v>0</v>
      </c>
      <c r="U72" s="30">
        <v>0</v>
      </c>
      <c r="V72" s="32">
        <v>0</v>
      </c>
      <c r="W72" s="33">
        <v>0</v>
      </c>
      <c r="X72" s="32">
        <v>0</v>
      </c>
    </row>
    <row r="73" spans="1:24" x14ac:dyDescent="0.3">
      <c r="A73" s="29"/>
      <c r="B73" s="34"/>
      <c r="C73" s="22"/>
      <c r="D73" s="23" t="s">
        <v>59</v>
      </c>
      <c r="E73" s="23"/>
      <c r="F73" s="23"/>
      <c r="G73" s="30">
        <v>0</v>
      </c>
      <c r="H73" s="31">
        <v>0</v>
      </c>
      <c r="I73" s="30">
        <v>0</v>
      </c>
      <c r="J73" s="32">
        <v>0</v>
      </c>
      <c r="K73" s="33">
        <v>0</v>
      </c>
      <c r="L73" s="31">
        <v>0</v>
      </c>
      <c r="M73" s="30">
        <v>0</v>
      </c>
      <c r="N73" s="32">
        <v>0</v>
      </c>
      <c r="O73" s="33">
        <v>0</v>
      </c>
      <c r="P73" s="31">
        <v>0</v>
      </c>
      <c r="Q73" s="30">
        <v>28.344568907983437</v>
      </c>
      <c r="R73" s="32">
        <v>1.7874583524437463E-3</v>
      </c>
      <c r="S73" s="33">
        <v>23.894471589430033</v>
      </c>
      <c r="T73" s="31">
        <v>2.0111521568509459E-3</v>
      </c>
      <c r="U73" s="30">
        <v>0</v>
      </c>
      <c r="V73" s="32">
        <v>0</v>
      </c>
      <c r="W73" s="33">
        <v>0</v>
      </c>
      <c r="X73" s="32">
        <v>0</v>
      </c>
    </row>
    <row r="74" spans="1:24" x14ac:dyDescent="0.3">
      <c r="A74" s="29"/>
      <c r="B74" s="34"/>
      <c r="C74" s="22"/>
      <c r="D74" s="23" t="s">
        <v>60</v>
      </c>
      <c r="E74" s="23"/>
      <c r="F74" s="23"/>
      <c r="G74" s="30">
        <v>0</v>
      </c>
      <c r="H74" s="31">
        <v>0</v>
      </c>
      <c r="I74" s="30">
        <v>0</v>
      </c>
      <c r="J74" s="32">
        <v>0</v>
      </c>
      <c r="K74" s="33">
        <v>0</v>
      </c>
      <c r="L74" s="31">
        <v>0</v>
      </c>
      <c r="M74" s="30">
        <v>0</v>
      </c>
      <c r="N74" s="32">
        <v>0</v>
      </c>
      <c r="O74" s="33">
        <v>0</v>
      </c>
      <c r="P74" s="31">
        <v>0</v>
      </c>
      <c r="Q74" s="30">
        <v>860.14619977880352</v>
      </c>
      <c r="R74" s="32">
        <v>5.4242331718240722E-2</v>
      </c>
      <c r="S74" s="33">
        <v>860.14619977880352</v>
      </c>
      <c r="T74" s="31">
        <v>7.2396867133798337E-2</v>
      </c>
      <c r="U74" s="30">
        <v>0</v>
      </c>
      <c r="V74" s="32">
        <v>0</v>
      </c>
      <c r="W74" s="33">
        <v>0</v>
      </c>
      <c r="X74" s="32">
        <v>0</v>
      </c>
    </row>
    <row r="75" spans="1:24" x14ac:dyDescent="0.3">
      <c r="A75" s="29"/>
      <c r="B75" s="34"/>
      <c r="C75" s="22"/>
      <c r="D75" s="23" t="s">
        <v>61</v>
      </c>
      <c r="E75" s="23"/>
      <c r="F75" s="23"/>
      <c r="G75" s="30">
        <v>0</v>
      </c>
      <c r="H75" s="31">
        <v>0</v>
      </c>
      <c r="I75" s="30">
        <v>0</v>
      </c>
      <c r="J75" s="32">
        <v>0</v>
      </c>
      <c r="K75" s="33">
        <v>0</v>
      </c>
      <c r="L75" s="31">
        <v>0</v>
      </c>
      <c r="M75" s="30">
        <v>0</v>
      </c>
      <c r="N75" s="32">
        <v>0</v>
      </c>
      <c r="O75" s="33">
        <v>0</v>
      </c>
      <c r="P75" s="31">
        <v>0</v>
      </c>
      <c r="Q75" s="30">
        <v>157.93911618690541</v>
      </c>
      <c r="R75" s="32">
        <v>9.9599183646907757E-3</v>
      </c>
      <c r="S75" s="33">
        <v>157.93911618690541</v>
      </c>
      <c r="T75" s="31">
        <v>1.3293434549560751E-2</v>
      </c>
      <c r="U75" s="30">
        <v>0</v>
      </c>
      <c r="V75" s="32">
        <v>0</v>
      </c>
      <c r="W75" s="33">
        <v>0</v>
      </c>
      <c r="X75" s="32">
        <v>0</v>
      </c>
    </row>
    <row r="76" spans="1:24" x14ac:dyDescent="0.3">
      <c r="A76" s="29"/>
      <c r="B76" s="34"/>
      <c r="C76" s="22"/>
      <c r="D76" s="23" t="s">
        <v>62</v>
      </c>
      <c r="E76" s="23"/>
      <c r="F76" s="23"/>
      <c r="G76" s="30">
        <v>6025.136441848832</v>
      </c>
      <c r="H76" s="31">
        <v>0.32639146906983141</v>
      </c>
      <c r="I76" s="30">
        <v>1156.5277401294993</v>
      </c>
      <c r="J76" s="32">
        <v>0.14328840371603979</v>
      </c>
      <c r="K76" s="33">
        <v>279.80510738424186</v>
      </c>
      <c r="L76" s="31">
        <v>0.10134531581225278</v>
      </c>
      <c r="M76" s="30">
        <v>0</v>
      </c>
      <c r="N76" s="32">
        <v>0</v>
      </c>
      <c r="O76" s="33">
        <v>0</v>
      </c>
      <c r="P76" s="31">
        <v>0</v>
      </c>
      <c r="Q76" s="30">
        <v>0</v>
      </c>
      <c r="R76" s="32">
        <v>0</v>
      </c>
      <c r="S76" s="33">
        <v>0</v>
      </c>
      <c r="T76" s="31">
        <v>0</v>
      </c>
      <c r="U76" s="30">
        <v>0</v>
      </c>
      <c r="V76" s="32">
        <v>0</v>
      </c>
      <c r="W76" s="33">
        <v>0</v>
      </c>
      <c r="X76" s="32">
        <v>0</v>
      </c>
    </row>
    <row r="77" spans="1:24" x14ac:dyDescent="0.3">
      <c r="A77" s="29"/>
      <c r="B77" s="34"/>
      <c r="C77" s="22"/>
      <c r="D77" s="23" t="s">
        <v>63</v>
      </c>
      <c r="E77" s="23"/>
      <c r="F77" s="23"/>
      <c r="G77" s="30">
        <v>18.929850678499999</v>
      </c>
      <c r="H77" s="31">
        <v>1.0254608890371045E-3</v>
      </c>
      <c r="I77" s="30">
        <v>8.5184330164000013</v>
      </c>
      <c r="J77" s="32">
        <v>1.0553942000088067E-3</v>
      </c>
      <c r="K77" s="33">
        <v>0.94649249889999998</v>
      </c>
      <c r="L77" s="31">
        <v>3.4281926485074232E-4</v>
      </c>
      <c r="M77" s="30">
        <v>0</v>
      </c>
      <c r="N77" s="32">
        <v>0</v>
      </c>
      <c r="O77" s="33">
        <v>0</v>
      </c>
      <c r="P77" s="31">
        <v>0</v>
      </c>
      <c r="Q77" s="30">
        <v>0</v>
      </c>
      <c r="R77" s="32">
        <v>0</v>
      </c>
      <c r="S77" s="33">
        <v>0</v>
      </c>
      <c r="T77" s="31">
        <v>0</v>
      </c>
      <c r="U77" s="30">
        <v>0</v>
      </c>
      <c r="V77" s="32">
        <v>0</v>
      </c>
      <c r="W77" s="33">
        <v>0</v>
      </c>
      <c r="X77" s="32">
        <v>0</v>
      </c>
    </row>
    <row r="78" spans="1:24" x14ac:dyDescent="0.3">
      <c r="A78" s="29"/>
      <c r="B78" s="34"/>
      <c r="C78" s="22"/>
      <c r="D78" s="23" t="s">
        <v>64</v>
      </c>
      <c r="E78" s="23"/>
      <c r="F78" s="23"/>
      <c r="G78" s="30">
        <v>0</v>
      </c>
      <c r="H78" s="31">
        <v>0</v>
      </c>
      <c r="I78" s="30">
        <v>0</v>
      </c>
      <c r="J78" s="32">
        <v>0</v>
      </c>
      <c r="K78" s="33">
        <v>0</v>
      </c>
      <c r="L78" s="31">
        <v>0</v>
      </c>
      <c r="M78" s="30">
        <v>0</v>
      </c>
      <c r="N78" s="32">
        <v>0</v>
      </c>
      <c r="O78" s="33">
        <v>0</v>
      </c>
      <c r="P78" s="31">
        <v>0</v>
      </c>
      <c r="Q78" s="30">
        <v>0</v>
      </c>
      <c r="R78" s="32">
        <v>0</v>
      </c>
      <c r="S78" s="33">
        <v>0</v>
      </c>
      <c r="T78" s="31">
        <v>0</v>
      </c>
      <c r="U78" s="30">
        <v>0</v>
      </c>
      <c r="V78" s="32">
        <v>0</v>
      </c>
      <c r="W78" s="33">
        <v>0</v>
      </c>
      <c r="X78" s="32">
        <v>0</v>
      </c>
    </row>
    <row r="79" spans="1:24" x14ac:dyDescent="0.3">
      <c r="A79" s="29"/>
      <c r="B79" s="34"/>
      <c r="C79" s="22"/>
      <c r="D79" s="23" t="s">
        <v>65</v>
      </c>
      <c r="E79" s="23"/>
      <c r="F79" s="23"/>
      <c r="G79" s="30">
        <v>5680.0567166238379</v>
      </c>
      <c r="H79" s="31">
        <v>0.30769793747109497</v>
      </c>
      <c r="I79" s="30">
        <v>2985.0894886471538</v>
      </c>
      <c r="J79" s="32">
        <v>0.36983869295680383</v>
      </c>
      <c r="K79" s="33">
        <v>1027.2508488652757</v>
      </c>
      <c r="L79" s="31">
        <v>0.37206991205378992</v>
      </c>
      <c r="M79" s="30">
        <v>0</v>
      </c>
      <c r="N79" s="32">
        <v>0</v>
      </c>
      <c r="O79" s="33">
        <v>0</v>
      </c>
      <c r="P79" s="31">
        <v>0</v>
      </c>
      <c r="Q79" s="30">
        <v>375.25323589376092</v>
      </c>
      <c r="R79" s="32">
        <v>2.3664128848010998E-2</v>
      </c>
      <c r="S79" s="33">
        <v>375.25323589376092</v>
      </c>
      <c r="T79" s="31">
        <v>3.1584350041324191E-2</v>
      </c>
      <c r="U79" s="30">
        <v>0</v>
      </c>
      <c r="V79" s="32">
        <v>0</v>
      </c>
      <c r="W79" s="33">
        <v>0</v>
      </c>
      <c r="X79" s="32">
        <v>0</v>
      </c>
    </row>
    <row r="80" spans="1:24" x14ac:dyDescent="0.3">
      <c r="A80" s="29"/>
      <c r="B80" s="34"/>
      <c r="C80" s="22"/>
      <c r="D80" s="23" t="s">
        <v>66</v>
      </c>
      <c r="E80" s="23"/>
      <c r="F80" s="23"/>
      <c r="G80" s="30">
        <v>2444.8743877953002</v>
      </c>
      <c r="H80" s="31">
        <v>0.13244283358981465</v>
      </c>
      <c r="I80" s="30">
        <v>1222.4371958974996</v>
      </c>
      <c r="J80" s="32">
        <v>0.15145427849716023</v>
      </c>
      <c r="K80" s="33">
        <v>298.49089835119992</v>
      </c>
      <c r="L80" s="31">
        <v>0.10811330301753121</v>
      </c>
      <c r="M80" s="30">
        <v>0</v>
      </c>
      <c r="N80" s="32">
        <v>0</v>
      </c>
      <c r="O80" s="33">
        <v>0</v>
      </c>
      <c r="P80" s="31">
        <v>0</v>
      </c>
      <c r="Q80" s="30">
        <v>0</v>
      </c>
      <c r="R80" s="32">
        <v>0</v>
      </c>
      <c r="S80" s="33">
        <v>0</v>
      </c>
      <c r="T80" s="31">
        <v>0</v>
      </c>
      <c r="U80" s="30">
        <v>0</v>
      </c>
      <c r="V80" s="32">
        <v>0</v>
      </c>
      <c r="W80" s="33">
        <v>0</v>
      </c>
      <c r="X80" s="32">
        <v>0</v>
      </c>
    </row>
    <row r="81" spans="1:24" x14ac:dyDescent="0.3">
      <c r="A81" s="29"/>
      <c r="B81" s="34"/>
      <c r="C81" s="22">
        <v>4</v>
      </c>
      <c r="D81" s="23" t="s">
        <v>67</v>
      </c>
      <c r="E81" s="23"/>
      <c r="F81" s="23"/>
      <c r="G81" s="30">
        <v>5.529316133896037</v>
      </c>
      <c r="H81" s="31">
        <v>2.9953207422138704E-4</v>
      </c>
      <c r="I81" s="30">
        <v>5.3081434885401961</v>
      </c>
      <c r="J81" s="32">
        <v>6.5765427043146382E-4</v>
      </c>
      <c r="K81" s="33">
        <v>4.9763845205064339</v>
      </c>
      <c r="L81" s="31">
        <v>1.8024448000563331E-3</v>
      </c>
      <c r="M81" s="30">
        <v>23.732968181354682</v>
      </c>
      <c r="N81" s="32">
        <v>4.5176830364551009E-3</v>
      </c>
      <c r="O81" s="33">
        <v>99.969738217873754</v>
      </c>
      <c r="P81" s="31">
        <v>5.5253915560539869E-3</v>
      </c>
      <c r="Q81" s="30">
        <v>7.9072580830035895</v>
      </c>
      <c r="R81" s="32">
        <v>4.9864559772550237E-4</v>
      </c>
      <c r="S81" s="33">
        <v>6.3200419421963963</v>
      </c>
      <c r="T81" s="31">
        <v>5.319458911600027E-4</v>
      </c>
      <c r="U81" s="30">
        <v>56.854512834774901</v>
      </c>
      <c r="V81" s="32">
        <v>2.1872752498602456E-3</v>
      </c>
      <c r="W81" s="33">
        <v>0</v>
      </c>
      <c r="X81" s="32">
        <v>0</v>
      </c>
    </row>
    <row r="82" spans="1:24" x14ac:dyDescent="0.3">
      <c r="A82" s="29"/>
      <c r="B82" s="34"/>
      <c r="C82" s="22">
        <v>5</v>
      </c>
      <c r="D82" s="23" t="s">
        <v>68</v>
      </c>
      <c r="E82" s="23"/>
      <c r="F82" s="23"/>
      <c r="G82" s="30">
        <v>3.471000000000001</v>
      </c>
      <c r="H82" s="31">
        <v>1.8802973178707797E-4</v>
      </c>
      <c r="I82" s="30">
        <v>1.4327057158949921</v>
      </c>
      <c r="J82" s="32">
        <v>1.7750556938863618E-4</v>
      </c>
      <c r="K82" s="33">
        <v>1.285519804593769</v>
      </c>
      <c r="L82" s="31">
        <v>4.6561484097769627E-4</v>
      </c>
      <c r="M82" s="30">
        <v>30.407000000000004</v>
      </c>
      <c r="N82" s="32">
        <v>5.7881166417865738E-3</v>
      </c>
      <c r="O82" s="33">
        <v>123.47900000000001</v>
      </c>
      <c r="P82" s="31">
        <v>6.8247635345713665E-3</v>
      </c>
      <c r="Q82" s="30">
        <v>64.896227874056422</v>
      </c>
      <c r="R82" s="32">
        <v>4.0924702341443211E-3</v>
      </c>
      <c r="S82" s="33">
        <v>25.017999999999997</v>
      </c>
      <c r="T82" s="31">
        <v>2.1057174029474805E-3</v>
      </c>
      <c r="U82" s="30">
        <v>15.882</v>
      </c>
      <c r="V82" s="32">
        <v>6.1100348567287046E-4</v>
      </c>
      <c r="W82" s="33">
        <v>1E-3</v>
      </c>
      <c r="X82" s="32">
        <v>4.1944091881049918E-4</v>
      </c>
    </row>
    <row r="83" spans="1:24" x14ac:dyDescent="0.3">
      <c r="A83" s="20"/>
      <c r="B83" s="34"/>
      <c r="C83" s="22">
        <v>6</v>
      </c>
      <c r="D83" s="23" t="s">
        <v>69</v>
      </c>
      <c r="E83" s="23"/>
      <c r="F83" s="23"/>
      <c r="G83" s="30"/>
      <c r="H83" s="31"/>
      <c r="I83" s="30"/>
      <c r="J83" s="32"/>
      <c r="K83" s="33"/>
      <c r="L83" s="31"/>
      <c r="M83" s="30"/>
      <c r="N83" s="32"/>
      <c r="O83" s="33"/>
      <c r="P83" s="31"/>
      <c r="Q83" s="30"/>
      <c r="R83" s="32"/>
      <c r="S83" s="33"/>
      <c r="T83" s="31"/>
      <c r="U83" s="30"/>
      <c r="V83" s="32"/>
      <c r="W83" s="33"/>
      <c r="X83" s="32"/>
    </row>
    <row r="84" spans="1:24" x14ac:dyDescent="0.3">
      <c r="A84" s="29"/>
      <c r="B84" s="34"/>
      <c r="C84" s="22"/>
      <c r="D84" s="23" t="s">
        <v>70</v>
      </c>
      <c r="E84" s="23"/>
      <c r="F84" s="23"/>
      <c r="G84" s="30">
        <v>8.8207457249704131</v>
      </c>
      <c r="H84" s="31">
        <v>4.7783418404730654E-4</v>
      </c>
      <c r="I84" s="30">
        <v>8.3384546121274763</v>
      </c>
      <c r="J84" s="32">
        <v>1.0330957134643485E-3</v>
      </c>
      <c r="K84" s="33">
        <v>3.9380464420563799</v>
      </c>
      <c r="L84" s="31">
        <v>1.4263590971749325E-3</v>
      </c>
      <c r="M84" s="30">
        <v>0.97255397961716272</v>
      </c>
      <c r="N84" s="32">
        <v>1.8513026192843289E-4</v>
      </c>
      <c r="O84" s="33">
        <v>2.0846136530318691</v>
      </c>
      <c r="P84" s="31">
        <v>1.1521793376105657E-4</v>
      </c>
      <c r="Q84" s="30">
        <v>3.6351954695991369</v>
      </c>
      <c r="R84" s="32">
        <v>2.2924181792973068E-4</v>
      </c>
      <c r="S84" s="33">
        <v>2.1444018075165312</v>
      </c>
      <c r="T84" s="31">
        <v>1.8049021524500734E-4</v>
      </c>
      <c r="U84" s="30">
        <v>23.967078194418033</v>
      </c>
      <c r="V84" s="32">
        <v>9.2204812480693027E-4</v>
      </c>
      <c r="W84" s="33">
        <v>0</v>
      </c>
      <c r="X84" s="32">
        <v>0</v>
      </c>
    </row>
    <row r="85" spans="1:24" x14ac:dyDescent="0.3">
      <c r="A85" s="29"/>
      <c r="B85" s="34"/>
      <c r="C85" s="22"/>
      <c r="D85" s="23" t="s">
        <v>71</v>
      </c>
      <c r="E85" s="23"/>
      <c r="F85" s="23"/>
      <c r="G85" s="30">
        <v>0.14607734999999999</v>
      </c>
      <c r="H85" s="31">
        <v>7.9132483263229924E-6</v>
      </c>
      <c r="I85" s="30">
        <v>0.14336031129000001</v>
      </c>
      <c r="J85" s="32">
        <v>1.7761675270044567E-5</v>
      </c>
      <c r="K85" s="33">
        <v>0.13913867587500001</v>
      </c>
      <c r="L85" s="31">
        <v>5.0395981617613245E-5</v>
      </c>
      <c r="M85" s="30">
        <v>0</v>
      </c>
      <c r="N85" s="32">
        <v>0</v>
      </c>
      <c r="O85" s="33">
        <v>0</v>
      </c>
      <c r="P85" s="31">
        <v>0</v>
      </c>
      <c r="Q85" s="30">
        <v>0.26696894999999998</v>
      </c>
      <c r="R85" s="32">
        <v>1.6835531387680813E-5</v>
      </c>
      <c r="S85" s="33">
        <v>0.20148600000000003</v>
      </c>
      <c r="T85" s="31">
        <v>1.6958692807189868E-5</v>
      </c>
      <c r="U85" s="30">
        <v>1.7881882500000001</v>
      </c>
      <c r="V85" s="32">
        <v>6.8794185479742505E-5</v>
      </c>
      <c r="W85" s="33">
        <v>0</v>
      </c>
      <c r="X85" s="32">
        <v>0</v>
      </c>
    </row>
    <row r="86" spans="1:24" x14ac:dyDescent="0.3">
      <c r="A86" s="29"/>
      <c r="B86" s="34"/>
      <c r="C86" s="22"/>
      <c r="D86" s="23" t="s">
        <v>72</v>
      </c>
      <c r="E86" s="23"/>
      <c r="F86" s="23"/>
      <c r="G86" s="30">
        <v>2.137411287018514</v>
      </c>
      <c r="H86" s="31">
        <v>1.1578705589650366E-4</v>
      </c>
      <c r="I86" s="30">
        <v>2.09765543707997</v>
      </c>
      <c r="J86" s="32">
        <v>2.5988974470409599E-4</v>
      </c>
      <c r="K86" s="33">
        <v>1.9864598341421513</v>
      </c>
      <c r="L86" s="31">
        <v>7.1949508399441571E-4</v>
      </c>
      <c r="M86" s="30">
        <v>3.0848273087563716E-2</v>
      </c>
      <c r="N86" s="32">
        <v>5.8721150665473217E-6</v>
      </c>
      <c r="O86" s="33">
        <v>1.6041102005533132</v>
      </c>
      <c r="P86" s="31">
        <v>8.8660199727647718E-5</v>
      </c>
      <c r="Q86" s="30">
        <v>1.9255245107665142</v>
      </c>
      <c r="R86" s="32">
        <v>1.2142696122061535E-4</v>
      </c>
      <c r="S86" s="33">
        <v>1.45322604586152</v>
      </c>
      <c r="T86" s="31">
        <v>1.2231526801451581E-4</v>
      </c>
      <c r="U86" s="30">
        <v>23.086168025292054</v>
      </c>
      <c r="V86" s="32">
        <v>8.8815823789718015E-4</v>
      </c>
      <c r="W86" s="33">
        <v>0</v>
      </c>
      <c r="X86" s="32">
        <v>0</v>
      </c>
    </row>
    <row r="87" spans="1:24" x14ac:dyDescent="0.3">
      <c r="A87" s="29"/>
      <c r="B87" s="34"/>
      <c r="C87" s="22">
        <v>7</v>
      </c>
      <c r="D87" s="23" t="s">
        <v>73</v>
      </c>
      <c r="E87" s="23"/>
      <c r="F87" s="23"/>
      <c r="G87" s="30">
        <v>0</v>
      </c>
      <c r="H87" s="31">
        <v>0</v>
      </c>
      <c r="I87" s="30">
        <v>0</v>
      </c>
      <c r="J87" s="32">
        <v>0</v>
      </c>
      <c r="K87" s="33">
        <v>0</v>
      </c>
      <c r="L87" s="31">
        <v>0</v>
      </c>
      <c r="M87" s="30">
        <v>0</v>
      </c>
      <c r="N87" s="32">
        <v>0</v>
      </c>
      <c r="O87" s="33">
        <v>0</v>
      </c>
      <c r="P87" s="31">
        <v>0</v>
      </c>
      <c r="Q87" s="30">
        <v>2851.0414808794544</v>
      </c>
      <c r="R87" s="32">
        <v>0.1797916886549018</v>
      </c>
      <c r="S87" s="33">
        <v>18.112764226519225</v>
      </c>
      <c r="T87" s="31">
        <v>1.5245168617501836E-3</v>
      </c>
      <c r="U87" s="30">
        <v>0</v>
      </c>
      <c r="V87" s="32">
        <v>0</v>
      </c>
      <c r="W87" s="33">
        <v>0</v>
      </c>
      <c r="X87" s="32">
        <v>0</v>
      </c>
    </row>
    <row r="88" spans="1:24" x14ac:dyDescent="0.3">
      <c r="A88" s="29"/>
      <c r="B88" s="21"/>
      <c r="C88" s="22">
        <v>8</v>
      </c>
      <c r="D88" s="23" t="s">
        <v>48</v>
      </c>
      <c r="E88" s="23"/>
      <c r="F88" s="23"/>
      <c r="G88" s="30">
        <v>26.337634300446414</v>
      </c>
      <c r="H88" s="31">
        <v>1.4267526111838326E-3</v>
      </c>
      <c r="I88" s="30">
        <v>22.695967197193916</v>
      </c>
      <c r="J88" s="32">
        <v>2.8119246928857717E-3</v>
      </c>
      <c r="K88" s="33">
        <v>20.094265201035807</v>
      </c>
      <c r="L88" s="31">
        <v>7.2781360992727352E-3</v>
      </c>
      <c r="M88" s="30">
        <v>0.16419111983992624</v>
      </c>
      <c r="N88" s="32">
        <v>3.1254558265499742E-5</v>
      </c>
      <c r="O88" s="33">
        <v>4.3249086343142986</v>
      </c>
      <c r="P88" s="31">
        <v>2.3904047439500702E-4</v>
      </c>
      <c r="Q88" s="30">
        <v>5.4685157607016324</v>
      </c>
      <c r="R88" s="32">
        <v>3.4485421893939191E-4</v>
      </c>
      <c r="S88" s="33">
        <v>4.9667468533994787</v>
      </c>
      <c r="T88" s="31">
        <v>4.1804162144207859E-4</v>
      </c>
      <c r="U88" s="30">
        <v>201.14617984322447</v>
      </c>
      <c r="V88" s="32">
        <v>7.7383841464546176E-3</v>
      </c>
      <c r="W88" s="33">
        <v>0</v>
      </c>
      <c r="X88" s="32">
        <v>0</v>
      </c>
    </row>
    <row r="89" spans="1:24" x14ac:dyDescent="0.3">
      <c r="A89" s="20"/>
      <c r="B89" s="36" t="s">
        <v>74</v>
      </c>
      <c r="C89" s="37">
        <v>1</v>
      </c>
      <c r="D89" s="38" t="s">
        <v>75</v>
      </c>
      <c r="E89" s="38"/>
      <c r="F89" s="38"/>
      <c r="G89" s="39"/>
      <c r="H89" s="40"/>
      <c r="I89" s="39"/>
      <c r="J89" s="41"/>
      <c r="K89" s="42"/>
      <c r="L89" s="40"/>
      <c r="M89" s="39"/>
      <c r="N89" s="41"/>
      <c r="O89" s="42"/>
      <c r="P89" s="40"/>
      <c r="Q89" s="39"/>
      <c r="R89" s="41"/>
      <c r="S89" s="42"/>
      <c r="T89" s="40"/>
      <c r="U89" s="39"/>
      <c r="V89" s="41"/>
      <c r="W89" s="42"/>
      <c r="X89" s="41"/>
    </row>
    <row r="90" spans="1:24" x14ac:dyDescent="0.3">
      <c r="A90" s="20"/>
      <c r="B90" s="21"/>
      <c r="C90" s="22"/>
      <c r="D90" s="23" t="s">
        <v>76</v>
      </c>
      <c r="E90" s="23"/>
      <c r="F90" s="23"/>
      <c r="G90" s="30"/>
      <c r="H90" s="31"/>
      <c r="I90" s="30"/>
      <c r="J90" s="32"/>
      <c r="K90" s="33"/>
      <c r="L90" s="31"/>
      <c r="M90" s="30"/>
      <c r="N90" s="32"/>
      <c r="O90" s="33"/>
      <c r="P90" s="31"/>
      <c r="Q90" s="30"/>
      <c r="R90" s="32"/>
      <c r="S90" s="33"/>
      <c r="T90" s="31"/>
      <c r="U90" s="30"/>
      <c r="V90" s="32"/>
      <c r="W90" s="33"/>
      <c r="X90" s="32"/>
    </row>
    <row r="91" spans="1:24" x14ac:dyDescent="0.3">
      <c r="A91" s="29"/>
      <c r="B91" s="21"/>
      <c r="C91" s="22"/>
      <c r="D91" s="23" t="s">
        <v>77</v>
      </c>
      <c r="E91" s="23"/>
      <c r="F91" s="23"/>
      <c r="G91" s="30">
        <v>49.918379000000002</v>
      </c>
      <c r="H91" s="31">
        <v>2.7041600157348611E-3</v>
      </c>
      <c r="I91" s="30">
        <v>38.396915</v>
      </c>
      <c r="J91" s="32">
        <v>4.7571990425014877E-3</v>
      </c>
      <c r="K91" s="33">
        <v>20.496784999999999</v>
      </c>
      <c r="L91" s="31">
        <v>7.4239286351133731E-3</v>
      </c>
      <c r="M91" s="30">
        <v>1.3912880000000001</v>
      </c>
      <c r="N91" s="32">
        <v>2.6483826836971614E-4</v>
      </c>
      <c r="O91" s="33">
        <v>560.73561700000005</v>
      </c>
      <c r="P91" s="31">
        <v>3.0992217230759692E-2</v>
      </c>
      <c r="Q91" s="30">
        <v>1503.6979699999999</v>
      </c>
      <c r="R91" s="32">
        <v>9.4825837879374833E-2</v>
      </c>
      <c r="S91" s="33">
        <v>1352.2756850000001</v>
      </c>
      <c r="T91" s="31">
        <v>0.11381846844221064</v>
      </c>
      <c r="U91" s="30">
        <v>2693.794922</v>
      </c>
      <c r="V91" s="32">
        <v>0.10363418253556721</v>
      </c>
      <c r="W91" s="33">
        <v>0.40981099999999998</v>
      </c>
      <c r="X91" s="32">
        <v>0.17189150237864947</v>
      </c>
    </row>
    <row r="92" spans="1:24" x14ac:dyDescent="0.3">
      <c r="A92" s="29"/>
      <c r="B92" s="21"/>
      <c r="C92" s="22"/>
      <c r="D92" s="23" t="s">
        <v>78</v>
      </c>
      <c r="E92" s="23"/>
      <c r="F92" s="23"/>
      <c r="G92" s="30">
        <v>0.153167</v>
      </c>
      <c r="H92" s="31">
        <v>8.2973062312392279E-6</v>
      </c>
      <c r="I92" s="30">
        <v>0.117581</v>
      </c>
      <c r="J92" s="32">
        <v>1.4567738596092095E-5</v>
      </c>
      <c r="K92" s="33">
        <v>6.2292E-2</v>
      </c>
      <c r="L92" s="31">
        <v>2.2562141454793142E-5</v>
      </c>
      <c r="M92" s="30">
        <v>4.5269999999999998E-3</v>
      </c>
      <c r="N92" s="32">
        <v>8.6173591730087859E-7</v>
      </c>
      <c r="O92" s="33">
        <v>0.90630100000000002</v>
      </c>
      <c r="P92" s="31">
        <v>5.0091837609193172E-5</v>
      </c>
      <c r="Q92" s="30">
        <v>4.8391789999999997</v>
      </c>
      <c r="R92" s="32">
        <v>3.0516713627223635E-4</v>
      </c>
      <c r="S92" s="33">
        <v>4.3518730000000003</v>
      </c>
      <c r="T92" s="31">
        <v>3.6628886048114406E-4</v>
      </c>
      <c r="U92" s="30">
        <v>7.9543480000000004</v>
      </c>
      <c r="V92" s="32">
        <v>3.0601525968108716E-4</v>
      </c>
      <c r="W92" s="33">
        <v>1.3320000000000001E-3</v>
      </c>
      <c r="X92" s="32">
        <v>5.586953038555849E-4</v>
      </c>
    </row>
    <row r="93" spans="1:24" x14ac:dyDescent="0.3">
      <c r="A93" s="29"/>
      <c r="B93" s="21"/>
      <c r="C93" s="22"/>
      <c r="D93" s="23" t="s">
        <v>79</v>
      </c>
      <c r="E93" s="23"/>
      <c r="F93" s="23"/>
      <c r="G93" s="30">
        <v>2.1266630000000002</v>
      </c>
      <c r="H93" s="31">
        <v>1.1520480365643979E-4</v>
      </c>
      <c r="I93" s="30">
        <v>1.665303</v>
      </c>
      <c r="J93" s="32">
        <v>2.0632329021940578E-4</v>
      </c>
      <c r="K93" s="33">
        <v>0.89963599999999999</v>
      </c>
      <c r="L93" s="31">
        <v>3.2584785670430042E-4</v>
      </c>
      <c r="M93" s="30">
        <v>3.7200999999999998E-2</v>
      </c>
      <c r="N93" s="32">
        <v>7.0813867593350968E-6</v>
      </c>
      <c r="O93" s="33">
        <v>1.075429</v>
      </c>
      <c r="P93" s="31">
        <v>5.9439650654933623E-5</v>
      </c>
      <c r="Q93" s="30">
        <v>34.821880999999998</v>
      </c>
      <c r="R93" s="32">
        <v>2.1959290417615466E-3</v>
      </c>
      <c r="S93" s="33">
        <v>31.315330000000003</v>
      </c>
      <c r="T93" s="31">
        <v>2.6357516731970315E-3</v>
      </c>
      <c r="U93" s="30">
        <v>27.094182</v>
      </c>
      <c r="V93" s="32">
        <v>1.0423523261210896E-3</v>
      </c>
      <c r="W93" s="33">
        <v>1.0928999999999999E-2</v>
      </c>
      <c r="X93" s="32">
        <v>4.5840698016799452E-3</v>
      </c>
    </row>
    <row r="94" spans="1:24" x14ac:dyDescent="0.3">
      <c r="A94" s="29"/>
      <c r="B94" s="21"/>
      <c r="C94" s="22"/>
      <c r="D94" s="23" t="s">
        <v>80</v>
      </c>
      <c r="E94" s="23"/>
      <c r="F94" s="23"/>
      <c r="G94" s="30">
        <v>7.0321280000000002</v>
      </c>
      <c r="H94" s="31">
        <v>3.8094184434814195E-4</v>
      </c>
      <c r="I94" s="30">
        <v>5.3609179999999999</v>
      </c>
      <c r="J94" s="32">
        <v>6.6419278675198233E-4</v>
      </c>
      <c r="K94" s="33">
        <v>2.9283300000000003</v>
      </c>
      <c r="L94" s="31">
        <v>1.060640141371515E-3</v>
      </c>
      <c r="M94" s="30">
        <v>0.18743299999999999</v>
      </c>
      <c r="N94" s="32">
        <v>3.5678760368335671E-5</v>
      </c>
      <c r="O94" s="33">
        <v>196.72739300000001</v>
      </c>
      <c r="P94" s="31">
        <v>1.0873249200250165E-2</v>
      </c>
      <c r="Q94" s="30">
        <v>397.62739299999998</v>
      </c>
      <c r="R94" s="32">
        <v>2.5075082534703735E-2</v>
      </c>
      <c r="S94" s="33">
        <v>357.58631500000001</v>
      </c>
      <c r="T94" s="31">
        <v>3.0097358963600596E-2</v>
      </c>
      <c r="U94" s="30">
        <v>1553.405741</v>
      </c>
      <c r="V94" s="32">
        <v>5.9761763154215358E-2</v>
      </c>
      <c r="W94" s="33">
        <v>5.5156000000000004E-2</v>
      </c>
      <c r="X94" s="32">
        <v>2.3134683317911894E-2</v>
      </c>
    </row>
    <row r="95" spans="1:24" x14ac:dyDescent="0.3">
      <c r="A95" s="29"/>
      <c r="B95" s="21"/>
      <c r="C95" s="22"/>
      <c r="D95" s="23" t="s">
        <v>81</v>
      </c>
      <c r="E95" s="23"/>
      <c r="F95" s="23"/>
      <c r="G95" s="30">
        <v>0.178865</v>
      </c>
      <c r="H95" s="31">
        <v>9.6894088090163325E-6</v>
      </c>
      <c r="I95" s="30">
        <v>0.13728599999999999</v>
      </c>
      <c r="J95" s="32">
        <v>1.7009096375291068E-5</v>
      </c>
      <c r="K95" s="33">
        <v>7.2688000000000003E-2</v>
      </c>
      <c r="L95" s="31">
        <v>2.6327569159217942E-5</v>
      </c>
      <c r="M95" s="30">
        <v>5.2090000000000001E-3</v>
      </c>
      <c r="N95" s="32">
        <v>9.9155785138508432E-7</v>
      </c>
      <c r="O95" s="33">
        <v>0.93300099999999997</v>
      </c>
      <c r="P95" s="31">
        <v>5.1567563735684757E-5</v>
      </c>
      <c r="Q95" s="30">
        <v>5.1730980000000004</v>
      </c>
      <c r="R95" s="32">
        <v>3.2622465552847575E-4</v>
      </c>
      <c r="S95" s="33">
        <v>4.6521670000000004</v>
      </c>
      <c r="T95" s="31">
        <v>3.9156403442793078E-4</v>
      </c>
      <c r="U95" s="30">
        <v>7.8735410000000003</v>
      </c>
      <c r="V95" s="32">
        <v>3.0290649764439355E-4</v>
      </c>
      <c r="W95" s="33">
        <v>1.534E-3</v>
      </c>
      <c r="X95" s="32">
        <v>6.434223694553057E-4</v>
      </c>
    </row>
    <row r="96" spans="1:24" x14ac:dyDescent="0.3">
      <c r="A96" s="20"/>
      <c r="B96" s="21"/>
      <c r="C96" s="22"/>
      <c r="D96" s="23" t="s">
        <v>82</v>
      </c>
      <c r="E96" s="23"/>
      <c r="F96" s="23"/>
      <c r="G96" s="30"/>
      <c r="H96" s="31"/>
      <c r="I96" s="30"/>
      <c r="J96" s="32"/>
      <c r="K96" s="33"/>
      <c r="L96" s="31"/>
      <c r="M96" s="30"/>
      <c r="N96" s="32"/>
      <c r="O96" s="33"/>
      <c r="P96" s="31"/>
      <c r="Q96" s="30"/>
      <c r="R96" s="32"/>
      <c r="S96" s="33"/>
      <c r="T96" s="31"/>
      <c r="U96" s="30"/>
      <c r="V96" s="32"/>
      <c r="W96" s="33"/>
      <c r="X96" s="32"/>
    </row>
    <row r="97" spans="1:24" x14ac:dyDescent="0.3">
      <c r="A97" s="29"/>
      <c r="B97" s="21"/>
      <c r="C97" s="22"/>
      <c r="D97" s="23" t="s">
        <v>83</v>
      </c>
      <c r="E97" s="23"/>
      <c r="F97" s="23"/>
      <c r="G97" s="30">
        <v>4.541722</v>
      </c>
      <c r="H97" s="31">
        <v>2.4603248905545117E-4</v>
      </c>
      <c r="I97" s="30">
        <v>3.6973959999999999</v>
      </c>
      <c r="J97" s="32">
        <v>4.5809015414256148E-4</v>
      </c>
      <c r="K97" s="33">
        <v>2.2997299999999998</v>
      </c>
      <c r="L97" s="31">
        <v>8.329614327334398E-4</v>
      </c>
      <c r="M97" s="30">
        <v>0.11290500000000001</v>
      </c>
      <c r="N97" s="32">
        <v>2.1492002152166049E-5</v>
      </c>
      <c r="O97" s="33">
        <v>34.544322000000001</v>
      </c>
      <c r="P97" s="31">
        <v>1.9092868351063047E-3</v>
      </c>
      <c r="Q97" s="30">
        <v>3.7902109999999998</v>
      </c>
      <c r="R97" s="32">
        <v>2.3901736983433127E-4</v>
      </c>
      <c r="S97" s="33">
        <v>3.7902109999999998</v>
      </c>
      <c r="T97" s="31">
        <v>3.1901483985702188E-4</v>
      </c>
      <c r="U97" s="30">
        <v>24.121341000000001</v>
      </c>
      <c r="V97" s="32">
        <v>9.2798283781034665E-4</v>
      </c>
      <c r="W97" s="33">
        <v>0</v>
      </c>
      <c r="X97" s="32">
        <v>0</v>
      </c>
    </row>
    <row r="98" spans="1:24" x14ac:dyDescent="0.3">
      <c r="A98" s="29"/>
      <c r="B98" s="21"/>
      <c r="C98" s="22"/>
      <c r="D98" s="23" t="s">
        <v>84</v>
      </c>
      <c r="E98" s="23"/>
      <c r="F98" s="23"/>
      <c r="G98" s="30">
        <v>91.287101000000007</v>
      </c>
      <c r="H98" s="31">
        <v>4.9451711658455473E-3</v>
      </c>
      <c r="I98" s="30">
        <v>88.797663999999997</v>
      </c>
      <c r="J98" s="32">
        <v>1.1001617243394914E-2</v>
      </c>
      <c r="K98" s="33">
        <v>78.674534999999992</v>
      </c>
      <c r="L98" s="31">
        <v>2.8495890123291494E-2</v>
      </c>
      <c r="M98" s="30">
        <v>0.26375000000000004</v>
      </c>
      <c r="N98" s="32">
        <v>5.0206063218048763E-5</v>
      </c>
      <c r="O98" s="33">
        <v>360.60711699999996</v>
      </c>
      <c r="P98" s="31">
        <v>1.9930986665007894E-2</v>
      </c>
      <c r="Q98" s="30">
        <v>23.922382000000002</v>
      </c>
      <c r="R98" s="32">
        <v>1.5085874706743635E-3</v>
      </c>
      <c r="S98" s="33">
        <v>23.922382000000002</v>
      </c>
      <c r="T98" s="31">
        <v>2.0135013229417844E-3</v>
      </c>
      <c r="U98" s="30">
        <v>246.42163400000001</v>
      </c>
      <c r="V98" s="32">
        <v>9.4801962800153856E-3</v>
      </c>
      <c r="W98" s="33">
        <v>0</v>
      </c>
      <c r="X98" s="32">
        <v>0</v>
      </c>
    </row>
    <row r="99" spans="1:24" x14ac:dyDescent="0.3">
      <c r="A99" s="29"/>
      <c r="B99" s="21"/>
      <c r="C99" s="22"/>
      <c r="D99" s="23" t="s">
        <v>85</v>
      </c>
      <c r="E99" s="23"/>
      <c r="F99" s="23"/>
      <c r="G99" s="30">
        <v>9.1997999999999996E-2</v>
      </c>
      <c r="H99" s="31">
        <v>4.9836817242718506E-6</v>
      </c>
      <c r="I99" s="30">
        <v>8.5864999999999997E-2</v>
      </c>
      <c r="J99" s="32">
        <v>1.0638273824456736E-5</v>
      </c>
      <c r="K99" s="33">
        <v>7.1205000000000004E-2</v>
      </c>
      <c r="L99" s="31">
        <v>2.5790427057865307E-5</v>
      </c>
      <c r="M99" s="30">
        <v>2.3389999999999999E-3</v>
      </c>
      <c r="N99" s="32">
        <v>4.452397416758902E-7</v>
      </c>
      <c r="O99" s="33">
        <v>2.9714879999999999</v>
      </c>
      <c r="P99" s="31">
        <v>1.6423604779611429E-4</v>
      </c>
      <c r="Q99" s="30">
        <v>0.109413</v>
      </c>
      <c r="R99" s="32">
        <v>6.8997761564418673E-6</v>
      </c>
      <c r="S99" s="33">
        <v>0.109413</v>
      </c>
      <c r="T99" s="31">
        <v>9.2090837880203327E-6</v>
      </c>
      <c r="U99" s="30">
        <v>0.899501</v>
      </c>
      <c r="V99" s="32">
        <v>3.4605103032756119E-5</v>
      </c>
      <c r="W99" s="33">
        <v>0</v>
      </c>
      <c r="X99" s="32">
        <v>0</v>
      </c>
    </row>
    <row r="100" spans="1:24" x14ac:dyDescent="0.3">
      <c r="A100" s="29"/>
      <c r="B100" s="21"/>
      <c r="C100" s="22"/>
      <c r="D100" s="23" t="s">
        <v>86</v>
      </c>
      <c r="E100" s="23"/>
      <c r="F100" s="23"/>
      <c r="G100" s="30">
        <v>1.617021</v>
      </c>
      <c r="H100" s="31">
        <v>8.7596665204284796E-5</v>
      </c>
      <c r="I100" s="30">
        <v>1.509231</v>
      </c>
      <c r="J100" s="32">
        <v>1.8698669588724934E-4</v>
      </c>
      <c r="K100" s="33">
        <v>1.2515449999999999</v>
      </c>
      <c r="L100" s="31">
        <v>4.5330917817760033E-4</v>
      </c>
      <c r="M100" s="30">
        <v>2.6793999999999998E-2</v>
      </c>
      <c r="N100" s="32">
        <v>5.1003649587275764E-6</v>
      </c>
      <c r="O100" s="33">
        <v>53.205098</v>
      </c>
      <c r="P100" s="31">
        <v>2.9406798944249298E-3</v>
      </c>
      <c r="Q100" s="30">
        <v>1.376557</v>
      </c>
      <c r="R100" s="32">
        <v>8.6808104764362075E-5</v>
      </c>
      <c r="S100" s="33">
        <v>1.376557</v>
      </c>
      <c r="T100" s="31">
        <v>1.1586218047202714E-4</v>
      </c>
      <c r="U100" s="30">
        <v>11.148956999999999</v>
      </c>
      <c r="V100" s="32">
        <v>4.2891648335328985E-4</v>
      </c>
      <c r="W100" s="33">
        <v>0</v>
      </c>
      <c r="X100" s="32">
        <v>0</v>
      </c>
    </row>
    <row r="101" spans="1:24" x14ac:dyDescent="0.3">
      <c r="A101" s="29"/>
      <c r="B101" s="21"/>
      <c r="C101" s="22"/>
      <c r="D101" s="23" t="s">
        <v>87</v>
      </c>
      <c r="E101" s="23"/>
      <c r="F101" s="23"/>
      <c r="G101" s="30">
        <v>2.7052449999999997</v>
      </c>
      <c r="H101" s="31">
        <v>1.4654753436137526E-4</v>
      </c>
      <c r="I101" s="30">
        <v>2.4470640000000001</v>
      </c>
      <c r="J101" s="32">
        <v>3.0317983925895768E-4</v>
      </c>
      <c r="K101" s="33">
        <v>1.9232819999999999</v>
      </c>
      <c r="L101" s="31">
        <v>6.9661209371119027E-4</v>
      </c>
      <c r="M101" s="30">
        <v>6.2325999999999999E-2</v>
      </c>
      <c r="N101" s="32">
        <v>1.1864049653566283E-5</v>
      </c>
      <c r="O101" s="33">
        <v>86.576538999999997</v>
      </c>
      <c r="P101" s="31">
        <v>4.7851408443265308E-3</v>
      </c>
      <c r="Q101" s="30">
        <v>2.1637200000000001</v>
      </c>
      <c r="R101" s="32">
        <v>1.3644798758115031E-4</v>
      </c>
      <c r="S101" s="33">
        <v>2.1637200000000001</v>
      </c>
      <c r="T101" s="31">
        <v>1.8211619070691195E-4</v>
      </c>
      <c r="U101" s="30">
        <v>16.130126000000001</v>
      </c>
      <c r="V101" s="32">
        <v>6.205492513753052E-4</v>
      </c>
      <c r="W101" s="33">
        <v>0</v>
      </c>
      <c r="X101" s="32">
        <v>0</v>
      </c>
    </row>
    <row r="102" spans="1:24" x14ac:dyDescent="0.3">
      <c r="A102" s="29"/>
      <c r="B102" s="21"/>
      <c r="C102" s="22"/>
      <c r="D102" s="23" t="s">
        <v>88</v>
      </c>
      <c r="E102" s="23"/>
      <c r="F102" s="23"/>
      <c r="G102" s="30">
        <v>180.28407899999999</v>
      </c>
      <c r="H102" s="31">
        <v>9.7662826332037926E-3</v>
      </c>
      <c r="I102" s="30">
        <v>175.550648</v>
      </c>
      <c r="J102" s="32">
        <v>2.1749908152155342E-2</v>
      </c>
      <c r="K102" s="33">
        <v>151.25200799999999</v>
      </c>
      <c r="L102" s="31">
        <v>5.4783426440273286E-2</v>
      </c>
      <c r="M102" s="30">
        <v>0.89702599999999999</v>
      </c>
      <c r="N102" s="32">
        <v>1.7075315285017406E-4</v>
      </c>
      <c r="O102" s="33">
        <v>3361.815728</v>
      </c>
      <c r="P102" s="31">
        <v>0.18580971169512944</v>
      </c>
      <c r="Q102" s="30">
        <v>257.77194300000002</v>
      </c>
      <c r="R102" s="32">
        <v>1.6255551955536292E-2</v>
      </c>
      <c r="S102" s="33">
        <v>257.77194300000002</v>
      </c>
      <c r="T102" s="31">
        <v>2.1696173409812378E-2</v>
      </c>
      <c r="U102" s="30">
        <v>1134.811207</v>
      </c>
      <c r="V102" s="32">
        <v>4.3657826662740047E-2</v>
      </c>
      <c r="W102" s="33">
        <v>0</v>
      </c>
      <c r="X102" s="32">
        <v>0</v>
      </c>
    </row>
    <row r="103" spans="1:24" x14ac:dyDescent="0.3">
      <c r="A103" s="29"/>
      <c r="B103" s="21"/>
      <c r="C103" s="22"/>
      <c r="D103" s="23" t="s">
        <v>89</v>
      </c>
      <c r="E103" s="23"/>
      <c r="F103" s="23"/>
      <c r="G103" s="30">
        <v>7.0445260000000003</v>
      </c>
      <c r="H103" s="31">
        <v>3.8161346423137333E-4</v>
      </c>
      <c r="I103" s="30">
        <v>6.7697070000000004</v>
      </c>
      <c r="J103" s="32">
        <v>8.3873518636629063E-4</v>
      </c>
      <c r="K103" s="33">
        <v>5.6327559999999997</v>
      </c>
      <c r="L103" s="31">
        <v>2.0401823292290309E-3</v>
      </c>
      <c r="M103" s="30">
        <v>5.3490000000000003E-2</v>
      </c>
      <c r="N103" s="32">
        <v>1.0182075152733378E-5</v>
      </c>
      <c r="O103" s="33">
        <v>135.03441799999999</v>
      </c>
      <c r="P103" s="31">
        <v>7.4634388995575536E-3</v>
      </c>
      <c r="Q103" s="30">
        <v>11.039588</v>
      </c>
      <c r="R103" s="32">
        <v>6.9617582973999215E-4</v>
      </c>
      <c r="S103" s="33">
        <v>11.039588</v>
      </c>
      <c r="T103" s="31">
        <v>9.2918109253218369E-4</v>
      </c>
      <c r="U103" s="30">
        <v>45.937812999999998</v>
      </c>
      <c r="V103" s="32">
        <v>1.7672940352089475E-3</v>
      </c>
      <c r="W103" s="33">
        <v>0</v>
      </c>
      <c r="X103" s="32">
        <v>0</v>
      </c>
    </row>
    <row r="104" spans="1:24" x14ac:dyDescent="0.3">
      <c r="A104" s="20"/>
      <c r="B104" s="21"/>
      <c r="C104" s="22"/>
      <c r="D104" s="23" t="s">
        <v>90</v>
      </c>
      <c r="E104" s="23"/>
      <c r="F104" s="23"/>
      <c r="G104" s="30"/>
      <c r="H104" s="31"/>
      <c r="I104" s="30"/>
      <c r="J104" s="32"/>
      <c r="K104" s="33"/>
      <c r="L104" s="31"/>
      <c r="M104" s="30"/>
      <c r="N104" s="32"/>
      <c r="O104" s="33"/>
      <c r="P104" s="31"/>
      <c r="Q104" s="30"/>
      <c r="R104" s="32"/>
      <c r="S104" s="33"/>
      <c r="T104" s="31"/>
      <c r="U104" s="30"/>
      <c r="V104" s="32"/>
      <c r="W104" s="33"/>
      <c r="X104" s="32"/>
    </row>
    <row r="105" spans="1:24" x14ac:dyDescent="0.3">
      <c r="A105" s="29"/>
      <c r="B105" s="21"/>
      <c r="C105" s="22"/>
      <c r="D105" s="23" t="s">
        <v>91</v>
      </c>
      <c r="E105" s="23"/>
      <c r="F105" s="23"/>
      <c r="G105" s="30">
        <v>4.2252590000000003</v>
      </c>
      <c r="H105" s="31">
        <v>2.2888917214086346E-4</v>
      </c>
      <c r="I105" s="30">
        <v>4.1753729999999996</v>
      </c>
      <c r="J105" s="32">
        <v>5.1730927960453492E-4</v>
      </c>
      <c r="K105" s="33">
        <v>4.0961049999999997</v>
      </c>
      <c r="L105" s="31">
        <v>1.4836078537161345E-3</v>
      </c>
      <c r="M105" s="30">
        <v>6.9280000000000001E-3</v>
      </c>
      <c r="N105" s="32">
        <v>1.3187776529844238E-6</v>
      </c>
      <c r="O105" s="33">
        <v>1.630722</v>
      </c>
      <c r="P105" s="31">
        <v>9.0131050952982185E-5</v>
      </c>
      <c r="Q105" s="30">
        <v>79.768681999999998</v>
      </c>
      <c r="R105" s="32">
        <v>5.0303533409594252E-3</v>
      </c>
      <c r="S105" s="33">
        <v>74.195566999999997</v>
      </c>
      <c r="T105" s="31">
        <v>6.2448995384705329E-3</v>
      </c>
      <c r="U105" s="30">
        <v>80.753058999999993</v>
      </c>
      <c r="V105" s="32">
        <v>3.1066868484918124E-3</v>
      </c>
      <c r="W105" s="33">
        <v>2.0449999999999999E-3</v>
      </c>
      <c r="X105" s="32">
        <v>8.5775667896747078E-4</v>
      </c>
    </row>
    <row r="106" spans="1:24" x14ac:dyDescent="0.3">
      <c r="A106" s="29"/>
      <c r="B106" s="21"/>
      <c r="C106" s="22"/>
      <c r="D106" s="23" t="s">
        <v>92</v>
      </c>
      <c r="E106" s="23"/>
      <c r="F106" s="23"/>
      <c r="G106" s="30">
        <v>18.13646</v>
      </c>
      <c r="H106" s="31">
        <v>9.8248162182859892E-4</v>
      </c>
      <c r="I106" s="30">
        <v>15.250047</v>
      </c>
      <c r="J106" s="32">
        <v>1.8894098389545797E-3</v>
      </c>
      <c r="K106" s="33">
        <v>10.663565999999999</v>
      </c>
      <c r="L106" s="31">
        <v>3.8623400196577838E-3</v>
      </c>
      <c r="M106" s="30">
        <v>0.40084399999999998</v>
      </c>
      <c r="N106" s="32">
        <v>7.6302556225878808E-5</v>
      </c>
      <c r="O106" s="33">
        <v>134.108892</v>
      </c>
      <c r="P106" s="31">
        <v>7.4122844838666454E-3</v>
      </c>
      <c r="Q106" s="30">
        <v>992.833888</v>
      </c>
      <c r="R106" s="32">
        <v>6.2609850636851885E-2</v>
      </c>
      <c r="S106" s="33">
        <v>958.20688900000005</v>
      </c>
      <c r="T106" s="31">
        <v>8.0650448548703527E-2</v>
      </c>
      <c r="U106" s="30">
        <v>1494.904659</v>
      </c>
      <c r="V106" s="32">
        <v>5.7511142009672202E-2</v>
      </c>
      <c r="W106" s="33">
        <v>0.11831899999999999</v>
      </c>
      <c r="X106" s="32">
        <v>4.9627830072739444E-2</v>
      </c>
    </row>
    <row r="107" spans="1:24" x14ac:dyDescent="0.3">
      <c r="A107" s="20"/>
      <c r="B107" s="21"/>
      <c r="C107" s="22"/>
      <c r="D107" s="23" t="s">
        <v>93</v>
      </c>
      <c r="E107" s="23"/>
      <c r="F107" s="23"/>
      <c r="G107" s="30"/>
      <c r="H107" s="31"/>
      <c r="I107" s="30"/>
      <c r="J107" s="32"/>
      <c r="K107" s="33"/>
      <c r="L107" s="31"/>
      <c r="M107" s="30"/>
      <c r="N107" s="32"/>
      <c r="O107" s="33"/>
      <c r="P107" s="31"/>
      <c r="Q107" s="30"/>
      <c r="R107" s="32"/>
      <c r="S107" s="33"/>
      <c r="T107" s="31"/>
      <c r="U107" s="30"/>
      <c r="V107" s="32"/>
      <c r="W107" s="33"/>
      <c r="X107" s="32"/>
    </row>
    <row r="108" spans="1:24" x14ac:dyDescent="0.3">
      <c r="A108" s="29"/>
      <c r="B108" s="21"/>
      <c r="C108" s="22"/>
      <c r="D108" s="23" t="s">
        <v>94</v>
      </c>
      <c r="E108" s="23"/>
      <c r="F108" s="23"/>
      <c r="G108" s="30">
        <v>1.0056000000000001E-2</v>
      </c>
      <c r="H108" s="31">
        <v>5.4474992303395436E-7</v>
      </c>
      <c r="I108" s="30">
        <v>7.6080000000000002E-3</v>
      </c>
      <c r="J108" s="32">
        <v>9.4259578706652136E-7</v>
      </c>
      <c r="K108" s="33">
        <v>3.8049999999999998E-3</v>
      </c>
      <c r="L108" s="31">
        <v>1.3781697205979564E-6</v>
      </c>
      <c r="M108" s="30">
        <v>0</v>
      </c>
      <c r="N108" s="32">
        <v>0</v>
      </c>
      <c r="O108" s="33">
        <v>0.162464</v>
      </c>
      <c r="P108" s="31">
        <v>8.9794894911734159E-6</v>
      </c>
      <c r="Q108" s="30">
        <v>6.1334E-2</v>
      </c>
      <c r="R108" s="32">
        <v>3.8678298810854791E-6</v>
      </c>
      <c r="S108" s="33">
        <v>5.5156999999999998E-2</v>
      </c>
      <c r="T108" s="31">
        <v>4.6424596208479567E-6</v>
      </c>
      <c r="U108" s="30">
        <v>1.262319</v>
      </c>
      <c r="V108" s="32">
        <v>4.8563235677565309E-5</v>
      </c>
      <c r="W108" s="33">
        <v>0</v>
      </c>
      <c r="X108" s="32">
        <v>0</v>
      </c>
    </row>
    <row r="109" spans="1:24" x14ac:dyDescent="0.3">
      <c r="A109" s="20"/>
      <c r="B109" s="21"/>
      <c r="C109" s="22"/>
      <c r="D109" s="23" t="s">
        <v>95</v>
      </c>
      <c r="E109" s="23"/>
      <c r="F109" s="23"/>
      <c r="G109" s="30"/>
      <c r="H109" s="31"/>
      <c r="I109" s="30"/>
      <c r="J109" s="32"/>
      <c r="K109" s="33"/>
      <c r="L109" s="31"/>
      <c r="M109" s="30"/>
      <c r="N109" s="32"/>
      <c r="O109" s="33"/>
      <c r="P109" s="31"/>
      <c r="Q109" s="30"/>
      <c r="R109" s="32"/>
      <c r="S109" s="33"/>
      <c r="T109" s="31"/>
      <c r="U109" s="30"/>
      <c r="V109" s="32"/>
      <c r="W109" s="33"/>
      <c r="X109" s="32"/>
    </row>
    <row r="110" spans="1:24" x14ac:dyDescent="0.3">
      <c r="A110" s="29"/>
      <c r="B110" s="21"/>
      <c r="C110" s="22"/>
      <c r="D110" s="23" t="s">
        <v>96</v>
      </c>
      <c r="E110" s="23"/>
      <c r="F110" s="23"/>
      <c r="G110" s="30">
        <v>0.11726500000000001</v>
      </c>
      <c r="H110" s="31">
        <v>6.3524363290151809E-6</v>
      </c>
      <c r="I110" s="30">
        <v>7.6941999999999997E-2</v>
      </c>
      <c r="J110" s="32">
        <v>9.5327556583165459E-6</v>
      </c>
      <c r="K110" s="33">
        <v>4.9432000000000004E-2</v>
      </c>
      <c r="L110" s="31">
        <v>1.7904253778869433E-5</v>
      </c>
      <c r="M110" s="30">
        <v>0</v>
      </c>
      <c r="N110" s="32">
        <v>0</v>
      </c>
      <c r="O110" s="33">
        <v>0</v>
      </c>
      <c r="P110" s="31">
        <v>0</v>
      </c>
      <c r="Q110" s="30">
        <v>0</v>
      </c>
      <c r="R110" s="32">
        <v>0</v>
      </c>
      <c r="S110" s="33">
        <v>0</v>
      </c>
      <c r="T110" s="31">
        <v>0</v>
      </c>
      <c r="U110" s="30">
        <v>0</v>
      </c>
      <c r="V110" s="32">
        <v>0</v>
      </c>
      <c r="W110" s="33">
        <v>0</v>
      </c>
      <c r="X110" s="32">
        <v>0</v>
      </c>
    </row>
    <row r="111" spans="1:24" x14ac:dyDescent="0.3">
      <c r="A111" s="29"/>
      <c r="B111" s="21"/>
      <c r="C111" s="22"/>
      <c r="D111" s="23" t="s">
        <v>97</v>
      </c>
      <c r="E111" s="23"/>
      <c r="F111" s="23"/>
      <c r="G111" s="30">
        <v>0.36129800000000001</v>
      </c>
      <c r="H111" s="31">
        <v>1.9572101998043124E-5</v>
      </c>
      <c r="I111" s="30">
        <v>0.27349600000000002</v>
      </c>
      <c r="J111" s="32">
        <v>3.3884881359035927E-5</v>
      </c>
      <c r="K111" s="33">
        <v>0.13397899999999999</v>
      </c>
      <c r="L111" s="31">
        <v>4.8527148750589643E-5</v>
      </c>
      <c r="M111" s="30">
        <v>0</v>
      </c>
      <c r="N111" s="32">
        <v>0</v>
      </c>
      <c r="O111" s="33">
        <v>0</v>
      </c>
      <c r="P111" s="31">
        <v>0</v>
      </c>
      <c r="Q111" s="30">
        <v>0</v>
      </c>
      <c r="R111" s="32">
        <v>0</v>
      </c>
      <c r="S111" s="33">
        <v>0</v>
      </c>
      <c r="T111" s="31">
        <v>0</v>
      </c>
      <c r="U111" s="30">
        <v>0</v>
      </c>
      <c r="V111" s="32">
        <v>0</v>
      </c>
      <c r="W111" s="33">
        <v>0</v>
      </c>
      <c r="X111" s="32">
        <v>0</v>
      </c>
    </row>
    <row r="112" spans="1:24" x14ac:dyDescent="0.3">
      <c r="A112" s="29"/>
      <c r="B112" s="21"/>
      <c r="C112" s="22"/>
      <c r="D112" s="23" t="s">
        <v>98</v>
      </c>
      <c r="E112" s="23"/>
      <c r="F112" s="23"/>
      <c r="G112" s="30">
        <v>1.2453000000000001E-2</v>
      </c>
      <c r="H112" s="31">
        <v>6.7459932294568756E-7</v>
      </c>
      <c r="I112" s="30">
        <v>9.0080000000000004E-3</v>
      </c>
      <c r="J112" s="32">
        <v>1.1160492704909602E-6</v>
      </c>
      <c r="K112" s="33">
        <v>3.9110000000000004E-3</v>
      </c>
      <c r="L112" s="31">
        <v>1.4165628849562703E-6</v>
      </c>
      <c r="M112" s="30">
        <v>0</v>
      </c>
      <c r="N112" s="32">
        <v>0</v>
      </c>
      <c r="O112" s="33">
        <v>0</v>
      </c>
      <c r="P112" s="31">
        <v>0</v>
      </c>
      <c r="Q112" s="30">
        <v>0</v>
      </c>
      <c r="R112" s="32">
        <v>0</v>
      </c>
      <c r="S112" s="33">
        <v>0</v>
      </c>
      <c r="T112" s="31">
        <v>0</v>
      </c>
      <c r="U112" s="30">
        <v>0</v>
      </c>
      <c r="V112" s="32">
        <v>0</v>
      </c>
      <c r="W112" s="33">
        <v>0</v>
      </c>
      <c r="X112" s="32">
        <v>0</v>
      </c>
    </row>
    <row r="113" spans="1:24" x14ac:dyDescent="0.3">
      <c r="A113" s="20"/>
      <c r="B113" s="21"/>
      <c r="C113" s="22">
        <v>2</v>
      </c>
      <c r="D113" s="23" t="s">
        <v>99</v>
      </c>
      <c r="E113" s="23"/>
      <c r="F113" s="23"/>
      <c r="G113" s="30"/>
      <c r="H113" s="31"/>
      <c r="I113" s="30"/>
      <c r="J113" s="32"/>
      <c r="K113" s="33"/>
      <c r="L113" s="31"/>
      <c r="M113" s="30"/>
      <c r="N113" s="32"/>
      <c r="O113" s="33"/>
      <c r="P113" s="31"/>
      <c r="Q113" s="30"/>
      <c r="R113" s="32"/>
      <c r="S113" s="33"/>
      <c r="T113" s="31"/>
      <c r="U113" s="30"/>
      <c r="V113" s="32"/>
      <c r="W113" s="33"/>
      <c r="X113" s="32"/>
    </row>
    <row r="114" spans="1:24" x14ac:dyDescent="0.3">
      <c r="A114" s="29"/>
      <c r="B114" s="21"/>
      <c r="C114" s="22"/>
      <c r="D114" s="23" t="s">
        <v>100</v>
      </c>
      <c r="E114" s="23"/>
      <c r="F114" s="23"/>
      <c r="G114" s="30">
        <v>44.343486051059735</v>
      </c>
      <c r="H114" s="31">
        <v>2.4021589710990473E-3</v>
      </c>
      <c r="I114" s="30">
        <v>44.167681289442434</v>
      </c>
      <c r="J114" s="32">
        <v>5.4721701245958546E-3</v>
      </c>
      <c r="K114" s="33">
        <v>43.968543198262857</v>
      </c>
      <c r="L114" s="31">
        <v>1.5925391562325652E-2</v>
      </c>
      <c r="M114" s="30">
        <v>0.55326131930605926</v>
      </c>
      <c r="N114" s="32">
        <v>1.0531591572770074E-4</v>
      </c>
      <c r="O114" s="33">
        <v>285.75480041986469</v>
      </c>
      <c r="P114" s="31">
        <v>1.5793851114231656E-2</v>
      </c>
      <c r="Q114" s="30">
        <v>65.868734969584182</v>
      </c>
      <c r="R114" s="32">
        <v>4.1537982415080985E-3</v>
      </c>
      <c r="S114" s="33">
        <v>64.594795063972185</v>
      </c>
      <c r="T114" s="31">
        <v>5.4368208532269667E-3</v>
      </c>
      <c r="U114" s="30">
        <v>647.81163717300376</v>
      </c>
      <c r="V114" s="32">
        <v>2.4922249614164099E-2</v>
      </c>
      <c r="W114" s="33">
        <v>0</v>
      </c>
      <c r="X114" s="32">
        <v>0</v>
      </c>
    </row>
    <row r="115" spans="1:24" x14ac:dyDescent="0.3">
      <c r="A115" s="29"/>
      <c r="B115" s="21"/>
      <c r="C115" s="22"/>
      <c r="D115" s="23" t="s">
        <v>101</v>
      </c>
      <c r="E115" s="23"/>
      <c r="F115" s="23"/>
      <c r="G115" s="30">
        <v>0.22815815388671337</v>
      </c>
      <c r="H115" s="31">
        <v>1.2359699360516728E-5</v>
      </c>
      <c r="I115" s="30">
        <v>0.22815815388671337</v>
      </c>
      <c r="J115" s="32">
        <v>2.8267733259528273E-5</v>
      </c>
      <c r="K115" s="33">
        <v>0.20990550157577634</v>
      </c>
      <c r="L115" s="31">
        <v>7.6027702091632481E-5</v>
      </c>
      <c r="M115" s="30">
        <v>1.2282513950901402E-3</v>
      </c>
      <c r="N115" s="32">
        <v>2.3380347749593237E-7</v>
      </c>
      <c r="O115" s="33">
        <v>3.3463195903384633</v>
      </c>
      <c r="P115" s="31">
        <v>1.8495323022670845E-4</v>
      </c>
      <c r="Q115" s="30">
        <v>0.83657989758461582</v>
      </c>
      <c r="R115" s="32">
        <v>5.2756199266201563E-5</v>
      </c>
      <c r="S115" s="33">
        <v>0.83657989758461582</v>
      </c>
      <c r="T115" s="31">
        <v>7.0413336369811594E-5</v>
      </c>
      <c r="U115" s="30">
        <v>1.2168434873958047</v>
      </c>
      <c r="V115" s="32">
        <v>4.6813727006495932E-5</v>
      </c>
      <c r="W115" s="33">
        <v>0</v>
      </c>
      <c r="X115" s="32">
        <v>0</v>
      </c>
    </row>
    <row r="116" spans="1:24" x14ac:dyDescent="0.3">
      <c r="A116" s="29"/>
      <c r="B116" s="21"/>
      <c r="C116" s="22"/>
      <c r="D116" s="23" t="s">
        <v>102</v>
      </c>
      <c r="E116" s="23"/>
      <c r="F116" s="23"/>
      <c r="G116" s="30">
        <v>0</v>
      </c>
      <c r="H116" s="31">
        <v>0</v>
      </c>
      <c r="I116" s="30">
        <v>0</v>
      </c>
      <c r="J116" s="32">
        <v>0</v>
      </c>
      <c r="K116" s="33">
        <v>0</v>
      </c>
      <c r="L116" s="31">
        <v>0</v>
      </c>
      <c r="M116" s="30">
        <v>0</v>
      </c>
      <c r="N116" s="32">
        <v>0</v>
      </c>
      <c r="O116" s="33">
        <v>0</v>
      </c>
      <c r="P116" s="31">
        <v>0</v>
      </c>
      <c r="Q116" s="30">
        <v>0</v>
      </c>
      <c r="R116" s="32">
        <v>0</v>
      </c>
      <c r="S116" s="33">
        <v>0</v>
      </c>
      <c r="T116" s="31">
        <v>0</v>
      </c>
      <c r="U116" s="30">
        <v>0</v>
      </c>
      <c r="V116" s="32">
        <v>0</v>
      </c>
      <c r="W116" s="33">
        <v>0</v>
      </c>
      <c r="X116" s="32">
        <v>0</v>
      </c>
    </row>
    <row r="117" spans="1:24" x14ac:dyDescent="0.3">
      <c r="A117" s="29"/>
      <c r="B117" s="21"/>
      <c r="C117" s="22"/>
      <c r="D117" s="23" t="s">
        <v>103</v>
      </c>
      <c r="E117" s="23"/>
      <c r="F117" s="23"/>
      <c r="G117" s="30">
        <v>124.6063746752874</v>
      </c>
      <c r="H117" s="31">
        <v>6.7501305701971846E-3</v>
      </c>
      <c r="I117" s="30">
        <v>124.6063746752874</v>
      </c>
      <c r="J117" s="32">
        <v>1.5438149817370975E-2</v>
      </c>
      <c r="K117" s="33">
        <v>99.656475929550567</v>
      </c>
      <c r="L117" s="31">
        <v>3.6095542072958127E-2</v>
      </c>
      <c r="M117" s="30">
        <v>438.33068589634081</v>
      </c>
      <c r="N117" s="32">
        <v>8.3438324650321749E-2</v>
      </c>
      <c r="O117" s="33">
        <v>1423.1346681673713</v>
      </c>
      <c r="P117" s="31">
        <v>7.8657565967435727E-2</v>
      </c>
      <c r="Q117" s="30">
        <v>54.744244729680524</v>
      </c>
      <c r="R117" s="32">
        <v>3.4522683272396157E-3</v>
      </c>
      <c r="S117" s="33">
        <v>54.744244729680524</v>
      </c>
      <c r="T117" s="31">
        <v>4.6077187960070418E-3</v>
      </c>
      <c r="U117" s="30">
        <v>153.17985811771155</v>
      </c>
      <c r="V117" s="32">
        <v>5.8930504498676175E-3</v>
      </c>
      <c r="W117" s="33">
        <v>0</v>
      </c>
      <c r="X117" s="32">
        <v>0</v>
      </c>
    </row>
    <row r="118" spans="1:24" x14ac:dyDescent="0.3">
      <c r="A118" s="20"/>
      <c r="B118" s="34"/>
      <c r="C118" s="35"/>
      <c r="D118" s="43"/>
      <c r="E118" s="43"/>
      <c r="F118" s="43"/>
      <c r="G118" s="44"/>
      <c r="H118" s="45"/>
      <c r="I118" s="44"/>
      <c r="J118" s="46"/>
      <c r="K118" s="47"/>
      <c r="L118" s="45"/>
      <c r="M118" s="44"/>
      <c r="N118" s="46"/>
      <c r="O118" s="47"/>
      <c r="P118" s="45"/>
      <c r="Q118" s="44"/>
      <c r="R118" s="46"/>
      <c r="S118" s="47"/>
      <c r="T118" s="45"/>
      <c r="U118" s="44"/>
      <c r="V118" s="46"/>
      <c r="W118" s="47"/>
      <c r="X118" s="46"/>
    </row>
    <row r="119" spans="1:24" ht="14.5" x14ac:dyDescent="0.3">
      <c r="A119" s="29"/>
      <c r="B119" s="14" t="s">
        <v>104</v>
      </c>
      <c r="C119" s="15"/>
      <c r="D119" s="16"/>
      <c r="E119" s="16"/>
      <c r="F119" s="16"/>
      <c r="G119" s="30">
        <v>18459.846573256345</v>
      </c>
      <c r="H119" s="31">
        <v>1</v>
      </c>
      <c r="I119" s="30">
        <v>8071.3282452461081</v>
      </c>
      <c r="J119" s="32">
        <v>1</v>
      </c>
      <c r="K119" s="33">
        <v>2760.9081400722525</v>
      </c>
      <c r="L119" s="31">
        <v>1</v>
      </c>
      <c r="M119" s="30">
        <v>5253.3495576921387</v>
      </c>
      <c r="N119" s="32">
        <v>1</v>
      </c>
      <c r="O119" s="33">
        <v>18092.788032069919</v>
      </c>
      <c r="P119" s="31">
        <v>1</v>
      </c>
      <c r="Q119" s="30">
        <v>15857.470955466906</v>
      </c>
      <c r="R119" s="32">
        <v>1</v>
      </c>
      <c r="S119" s="33">
        <v>11880.986482317629</v>
      </c>
      <c r="T119" s="31">
        <v>1</v>
      </c>
      <c r="U119" s="30">
        <v>25993.305066844048</v>
      </c>
      <c r="V119" s="32">
        <v>1</v>
      </c>
      <c r="W119" s="33">
        <v>2.3841259999999997</v>
      </c>
      <c r="X119" s="32">
        <v>1</v>
      </c>
    </row>
    <row r="120" spans="1:24" x14ac:dyDescent="0.3">
      <c r="A120" s="29"/>
      <c r="B120" s="14"/>
      <c r="C120" s="15"/>
      <c r="D120" s="48" t="s">
        <v>105</v>
      </c>
      <c r="E120" s="16"/>
      <c r="F120" s="16"/>
      <c r="G120" s="49">
        <v>91.538282205855936</v>
      </c>
      <c r="H120" s="50"/>
      <c r="I120" s="49">
        <v>91.538282205855936</v>
      </c>
      <c r="J120" s="51"/>
      <c r="K120" s="52">
        <v>83.677559511542242</v>
      </c>
      <c r="L120" s="50"/>
      <c r="M120" s="49">
        <v>353.19754678064982</v>
      </c>
      <c r="N120" s="51"/>
      <c r="O120" s="52">
        <v>3459.9952578889856</v>
      </c>
      <c r="P120" s="50"/>
      <c r="Q120" s="49">
        <v>195.193064566526</v>
      </c>
      <c r="R120" s="51"/>
      <c r="S120" s="52">
        <v>195.193064566526</v>
      </c>
      <c r="T120" s="50"/>
      <c r="U120" s="49">
        <v>424.72725162660475</v>
      </c>
      <c r="V120" s="51"/>
      <c r="W120" s="52">
        <v>0</v>
      </c>
      <c r="X120" s="51"/>
    </row>
    <row r="122" spans="1:24" x14ac:dyDescent="0.3">
      <c r="B122" s="4" t="s">
        <v>106</v>
      </c>
    </row>
    <row r="123" spans="1:24" x14ac:dyDescent="0.3">
      <c r="B123" s="4" t="s">
        <v>107</v>
      </c>
    </row>
    <row r="124" spans="1:24" x14ac:dyDescent="0.3">
      <c r="B124" s="4" t="s">
        <v>108</v>
      </c>
    </row>
    <row r="125" spans="1:24" x14ac:dyDescent="0.3">
      <c r="B125" s="4" t="s">
        <v>109</v>
      </c>
      <c r="G125" s="53"/>
      <c r="H125" s="53"/>
      <c r="I125" s="53"/>
      <c r="J125" s="53"/>
      <c r="K125" s="53"/>
      <c r="L125" s="53"/>
      <c r="M125" s="53"/>
      <c r="N125" s="53"/>
      <c r="O125" s="53"/>
      <c r="P125" s="53"/>
      <c r="Q125" s="53"/>
      <c r="R125" s="53"/>
      <c r="S125" s="53"/>
      <c r="T125" s="53"/>
      <c r="U125" s="53"/>
      <c r="V125" s="53"/>
      <c r="W125" s="53"/>
      <c r="X125" s="53"/>
    </row>
    <row r="127" spans="1:24" ht="17" x14ac:dyDescent="0.3">
      <c r="G127" s="54"/>
      <c r="H127" s="55" t="s">
        <v>3</v>
      </c>
      <c r="I127" s="56" t="s">
        <v>110</v>
      </c>
      <c r="J127" s="56" t="s">
        <v>111</v>
      </c>
      <c r="K127" s="55" t="s">
        <v>6</v>
      </c>
      <c r="L127" s="56" t="s">
        <v>112</v>
      </c>
      <c r="M127" s="55" t="s">
        <v>113</v>
      </c>
      <c r="N127" s="55" t="s">
        <v>9</v>
      </c>
      <c r="O127" s="55" t="s">
        <v>10</v>
      </c>
      <c r="P127" s="55" t="s">
        <v>11</v>
      </c>
    </row>
    <row r="128" spans="1:24" x14ac:dyDescent="0.3">
      <c r="G128" s="57"/>
      <c r="H128" s="56" t="s">
        <v>114</v>
      </c>
      <c r="I128" s="56" t="s">
        <v>114</v>
      </c>
      <c r="J128" s="56" t="s">
        <v>114</v>
      </c>
      <c r="K128" s="56" t="s">
        <v>114</v>
      </c>
      <c r="L128" s="56" t="s">
        <v>114</v>
      </c>
      <c r="M128" s="56" t="s">
        <v>114</v>
      </c>
      <c r="N128" s="56" t="s">
        <v>114</v>
      </c>
      <c r="O128" s="56" t="s">
        <v>114</v>
      </c>
      <c r="P128" s="56" t="s">
        <v>114</v>
      </c>
    </row>
    <row r="129" spans="7:16" ht="14.5" x14ac:dyDescent="0.3">
      <c r="G129" s="58" t="s">
        <v>115</v>
      </c>
      <c r="H129" s="59">
        <f>SUM(G6:G61)</f>
        <v>1113.3900000000001</v>
      </c>
      <c r="I129" s="59">
        <f>SUM(I6:I61)</f>
        <v>675.56949819163833</v>
      </c>
      <c r="J129" s="59">
        <f>SUM(K6:K61)</f>
        <v>507.98943260844408</v>
      </c>
      <c r="K129" s="59">
        <f>SUM(M6:M61)</f>
        <v>4734.482</v>
      </c>
      <c r="L129" s="59">
        <f>SUM(O6:O61)</f>
        <v>11169.865000000002</v>
      </c>
      <c r="M129" s="59">
        <f>SUM(Q6:Q61)</f>
        <v>4947.6491358108133</v>
      </c>
      <c r="N129" s="59">
        <f>SUM(S6:S61)</f>
        <v>4282.0191350954265</v>
      </c>
      <c r="O129" s="59">
        <f>SUM(U6:U61)</f>
        <v>17469.288000000008</v>
      </c>
      <c r="P129" s="59">
        <f>SUM(W6:W61)</f>
        <v>1.784</v>
      </c>
    </row>
    <row r="130" spans="7:16" ht="14.5" x14ac:dyDescent="0.3">
      <c r="G130" s="14" t="s">
        <v>116</v>
      </c>
      <c r="H130" s="59">
        <f>SUM(G91:G112)</f>
        <v>369.84368499999999</v>
      </c>
      <c r="I130" s="59">
        <f>SUM(I91:I112)</f>
        <v>344.32805200000001</v>
      </c>
      <c r="J130" s="59">
        <f>SUM(K91:K112)</f>
        <v>280.51559000000003</v>
      </c>
      <c r="K130" s="59">
        <f>SUM(M91:M112)</f>
        <v>3.4520600000000004</v>
      </c>
      <c r="L130" s="59">
        <f>SUM(O91:O112)</f>
        <v>4931.0345290000005</v>
      </c>
      <c r="M130" s="59">
        <f>SUM(Q91:Q112)</f>
        <v>3318.9972390000003</v>
      </c>
      <c r="N130" s="59">
        <f>SUM(S91:S112)</f>
        <v>3082.812797</v>
      </c>
      <c r="O130" s="59">
        <f>SUM(U91:U112)</f>
        <v>7346.5133499999993</v>
      </c>
      <c r="P130" s="59">
        <f>SUM(W91:W112)</f>
        <v>0.59912599999999994</v>
      </c>
    </row>
    <row r="131" spans="7:16" ht="14.5" x14ac:dyDescent="0.3">
      <c r="G131" s="14" t="s">
        <v>117</v>
      </c>
      <c r="H131" s="59">
        <f>SUM(G114:G117)</f>
        <v>169.17801888023385</v>
      </c>
      <c r="I131" s="59">
        <f>SUM(I114:I117)</f>
        <v>169.00221411861654</v>
      </c>
      <c r="J131" s="59">
        <f>SUM(K114:K117)</f>
        <v>143.83492462938921</v>
      </c>
      <c r="K131" s="59">
        <f>SUM(M114:M117)</f>
        <v>438.88517546704196</v>
      </c>
      <c r="L131" s="59">
        <f>SUM(O114:O117)</f>
        <v>1712.2357881775745</v>
      </c>
      <c r="M131" s="59">
        <f>SUM(Q114:Q117)</f>
        <v>121.44955959684933</v>
      </c>
      <c r="N131" s="59">
        <f>SUM(S114:S117)</f>
        <v>120.17561969123733</v>
      </c>
      <c r="O131" s="59">
        <f>SUM(U114:U117)</f>
        <v>802.20833877811106</v>
      </c>
      <c r="P131" s="59">
        <f>SUM(W114:W117)</f>
        <v>0</v>
      </c>
    </row>
    <row r="132" spans="7:16" ht="14.5" x14ac:dyDescent="0.3">
      <c r="G132" s="14" t="s">
        <v>118</v>
      </c>
      <c r="H132" s="59">
        <f>SUM(G63:G70)</f>
        <v>77.222637852807978</v>
      </c>
      <c r="I132" s="59">
        <f>SUM(I63:I70)</f>
        <v>72.743419938450671</v>
      </c>
      <c r="J132" s="59">
        <f>SUM(K63:K70)</f>
        <v>49.945439602120139</v>
      </c>
      <c r="K132" s="59">
        <f>SUM(M63:M70)</f>
        <v>21.222760671197559</v>
      </c>
      <c r="L132" s="59">
        <f>SUM(O63:O70)</f>
        <v>48.190344186571259</v>
      </c>
      <c r="M132" s="59">
        <f>SUM(Q63:Q70)</f>
        <v>3112.550728764209</v>
      </c>
      <c r="N132" s="59">
        <f>SUM(S63:S70)</f>
        <v>2920.5292402065725</v>
      </c>
      <c r="O132" s="59">
        <f>SUM(U63:U70)</f>
        <v>52.57125091822229</v>
      </c>
      <c r="P132" s="59">
        <f>SUM(W63:W70)</f>
        <v>0</v>
      </c>
    </row>
    <row r="133" spans="7:16" ht="14.5" x14ac:dyDescent="0.3">
      <c r="G133" s="14" t="s">
        <v>119</v>
      </c>
      <c r="H133" s="59">
        <f>SUM(G72:G80)</f>
        <v>16683.770046726971</v>
      </c>
      <c r="I133" s="59">
        <f>SUM(I72:I80)</f>
        <v>6769.668774235276</v>
      </c>
      <c r="J133" s="59">
        <f>SUM(K72:K80)</f>
        <v>1746.2029387540897</v>
      </c>
      <c r="K133" s="59">
        <f>SUM(M72:M80)</f>
        <v>0</v>
      </c>
      <c r="L133" s="59">
        <f>SUM(O72:O80)</f>
        <v>0</v>
      </c>
      <c r="M133" s="59">
        <f>SUM(Q72:Q80)</f>
        <v>1421.6831207674531</v>
      </c>
      <c r="N133" s="59">
        <f>SUM(S72:S80)</f>
        <v>1417.2330234489</v>
      </c>
      <c r="O133" s="59">
        <f>SUM(U72:U80)</f>
        <v>0</v>
      </c>
      <c r="P133" s="59">
        <f>SUM(W72:W80)</f>
        <v>0</v>
      </c>
    </row>
    <row r="134" spans="7:16" ht="14.5" x14ac:dyDescent="0.3">
      <c r="G134" s="14" t="s">
        <v>120</v>
      </c>
      <c r="H134" s="59">
        <f>SUM(G84:G86)</f>
        <v>11.104234361988928</v>
      </c>
      <c r="I134" s="59">
        <f>SUM(I84:I86)</f>
        <v>10.579470360497446</v>
      </c>
      <c r="J134" s="59">
        <f>SUM(K84:K86)</f>
        <v>6.0636449520735312</v>
      </c>
      <c r="K134" s="59">
        <f>SUM(M84:M86)</f>
        <v>1.0034022527047264</v>
      </c>
      <c r="L134" s="59">
        <f>SUM(O84:O86)</f>
        <v>3.6887238535851825</v>
      </c>
      <c r="M134" s="59">
        <f>SUM(Q84:Q86)</f>
        <v>5.8276889303656514</v>
      </c>
      <c r="N134" s="59">
        <f>SUM(S84:S86)</f>
        <v>3.7991138533780511</v>
      </c>
      <c r="O134" s="59">
        <f>SUM(U84:U86)</f>
        <v>48.841434469710087</v>
      </c>
      <c r="P134" s="59">
        <f>SUM(W84:W86)</f>
        <v>0</v>
      </c>
    </row>
    <row r="135" spans="7:16" ht="14.5" x14ac:dyDescent="0.3">
      <c r="G135" s="58" t="s">
        <v>121</v>
      </c>
      <c r="H135" s="59">
        <f>SUM(G81:G82, G87:G88)</f>
        <v>35.337950434342453</v>
      </c>
      <c r="I135" s="59">
        <f>SUM(I81:I82, I87:I88)</f>
        <v>29.436816401629102</v>
      </c>
      <c r="J135" s="59">
        <f>SUM(K81:K82, K87:K88)</f>
        <v>26.356169526136011</v>
      </c>
      <c r="K135" s="59">
        <f>SUM(M81:M82, M87:M88)</f>
        <v>54.304159301194616</v>
      </c>
      <c r="L135" s="59">
        <f>SUM(O81:O82, O87:O88)</f>
        <v>227.77364685218808</v>
      </c>
      <c r="M135" s="59">
        <f>SUM(Q81:Q82, Q87:Q88)</f>
        <v>2929.3134825972161</v>
      </c>
      <c r="N135" s="59">
        <f>SUM(S81:S82, S87:S88)</f>
        <v>54.417553022115094</v>
      </c>
      <c r="O135" s="59">
        <f>SUM(U81:U82, U87:U88)</f>
        <v>273.88269267799939</v>
      </c>
      <c r="P135" s="59">
        <f>SUM(W81:W82, W87:W88)</f>
        <v>1E-3</v>
      </c>
    </row>
    <row r="136" spans="7:16" ht="14.5" x14ac:dyDescent="0.3">
      <c r="G136" s="60" t="s">
        <v>122</v>
      </c>
      <c r="H136" s="59">
        <f>SUM(H129:H135)</f>
        <v>18459.846573256345</v>
      </c>
      <c r="I136" s="59">
        <f>SUM(I129:I135)</f>
        <v>8071.3282452461071</v>
      </c>
      <c r="J136" s="59">
        <f>SUM(J129:J135)</f>
        <v>2760.9081400722525</v>
      </c>
      <c r="K136" s="59">
        <f t="shared" ref="K136:P136" si="0">SUM(K129:K135)</f>
        <v>5253.3495576921387</v>
      </c>
      <c r="L136" s="59">
        <f t="shared" si="0"/>
        <v>18092.788032069922</v>
      </c>
      <c r="M136" s="59">
        <f t="shared" si="0"/>
        <v>15857.470955466906</v>
      </c>
      <c r="N136" s="59">
        <f t="shared" si="0"/>
        <v>11880.986482317629</v>
      </c>
      <c r="O136" s="59">
        <f t="shared" si="0"/>
        <v>25993.305066844048</v>
      </c>
      <c r="P136" s="59">
        <f t="shared" si="0"/>
        <v>2.3841259999999997</v>
      </c>
    </row>
    <row r="138" spans="7:16" ht="17" x14ac:dyDescent="0.3">
      <c r="G138" s="57"/>
      <c r="H138" s="55" t="s">
        <v>3</v>
      </c>
      <c r="I138" s="56" t="s">
        <v>110</v>
      </c>
      <c r="J138" s="56" t="s">
        <v>111</v>
      </c>
      <c r="K138" s="55" t="s">
        <v>6</v>
      </c>
      <c r="L138" s="56" t="s">
        <v>112</v>
      </c>
      <c r="M138" s="55" t="s">
        <v>113</v>
      </c>
      <c r="N138" s="55" t="s">
        <v>9</v>
      </c>
      <c r="O138" s="55" t="s">
        <v>10</v>
      </c>
      <c r="P138" s="55" t="s">
        <v>11</v>
      </c>
    </row>
    <row r="139" spans="7:16" x14ac:dyDescent="0.3">
      <c r="G139" s="57"/>
      <c r="H139" s="56" t="s">
        <v>123</v>
      </c>
      <c r="I139" s="56" t="s">
        <v>123</v>
      </c>
      <c r="J139" s="56" t="s">
        <v>123</v>
      </c>
      <c r="K139" s="56" t="s">
        <v>123</v>
      </c>
      <c r="L139" s="56" t="s">
        <v>123</v>
      </c>
      <c r="M139" s="56" t="s">
        <v>123</v>
      </c>
      <c r="N139" s="56" t="s">
        <v>123</v>
      </c>
      <c r="O139" s="56" t="s">
        <v>123</v>
      </c>
      <c r="P139" s="56" t="s">
        <v>123</v>
      </c>
    </row>
    <row r="140" spans="7:16" ht="14.5" x14ac:dyDescent="0.3">
      <c r="G140" s="58" t="s">
        <v>115</v>
      </c>
      <c r="H140" s="61">
        <f>H129/H$136</f>
        <v>6.0314152427085765E-2</v>
      </c>
      <c r="I140" s="61">
        <f t="shared" ref="I140:M140" si="1">I129/I$136</f>
        <v>8.3699916254742671E-2</v>
      </c>
      <c r="J140" s="61">
        <f t="shared" si="1"/>
        <v>0.18399360168323098</v>
      </c>
      <c r="K140" s="61">
        <f t="shared" si="1"/>
        <v>0.90123109989275418</v>
      </c>
      <c r="L140" s="61">
        <f t="shared" si="1"/>
        <v>0.61736560336644275</v>
      </c>
      <c r="M140" s="61">
        <f t="shared" si="1"/>
        <v>0.31200745375510824</v>
      </c>
      <c r="N140" s="61">
        <f>N129/N$136</f>
        <v>0.36040939373749137</v>
      </c>
      <c r="O140" s="61">
        <f t="shared" ref="O140:P140" si="2">O129/O$136</f>
        <v>0.67206874828253704</v>
      </c>
      <c r="P140" s="61">
        <f t="shared" si="2"/>
        <v>0.74828259915793049</v>
      </c>
    </row>
    <row r="141" spans="7:16" ht="14.5" x14ac:dyDescent="0.3">
      <c r="G141" s="14" t="s">
        <v>116</v>
      </c>
      <c r="H141" s="61">
        <f t="shared" ref="H141:P146" si="3">H130/H$136</f>
        <v>2.0035035693948294E-2</v>
      </c>
      <c r="I141" s="61">
        <f t="shared" si="3"/>
        <v>4.2660642900108063E-2</v>
      </c>
      <c r="J141" s="61">
        <f t="shared" si="3"/>
        <v>0.10160265237678606</v>
      </c>
      <c r="K141" s="61">
        <f t="shared" si="3"/>
        <v>6.5711599087202809E-4</v>
      </c>
      <c r="L141" s="61">
        <f t="shared" si="3"/>
        <v>0.2725414413886692</v>
      </c>
      <c r="M141" s="61">
        <f t="shared" si="3"/>
        <v>0.20930180154962016</v>
      </c>
      <c r="N141" s="61">
        <f t="shared" si="3"/>
        <v>0.25947448064082257</v>
      </c>
      <c r="O141" s="61">
        <f t="shared" si="3"/>
        <v>0.28263098252060675</v>
      </c>
      <c r="P141" s="61">
        <f t="shared" si="3"/>
        <v>0.2512979599232591</v>
      </c>
    </row>
    <row r="142" spans="7:16" ht="14.5" x14ac:dyDescent="0.3">
      <c r="G142" s="14" t="s">
        <v>117</v>
      </c>
      <c r="H142" s="61">
        <f t="shared" si="3"/>
        <v>9.1646492406567484E-3</v>
      </c>
      <c r="I142" s="61">
        <f t="shared" si="3"/>
        <v>2.0938587675226359E-2</v>
      </c>
      <c r="J142" s="61">
        <f t="shared" si="3"/>
        <v>5.2096961337375416E-2</v>
      </c>
      <c r="K142" s="61">
        <f t="shared" si="3"/>
        <v>8.3543874369526941E-2</v>
      </c>
      <c r="L142" s="61">
        <f t="shared" si="3"/>
        <v>9.4636370311894077E-2</v>
      </c>
      <c r="M142" s="61">
        <f t="shared" si="3"/>
        <v>7.6588227680139155E-3</v>
      </c>
      <c r="N142" s="61">
        <f t="shared" si="3"/>
        <v>1.0114952985603821E-2</v>
      </c>
      <c r="O142" s="61">
        <f t="shared" si="3"/>
        <v>3.0862113791038211E-2</v>
      </c>
      <c r="P142" s="61">
        <f t="shared" si="3"/>
        <v>0</v>
      </c>
    </row>
    <row r="143" spans="7:16" ht="14.5" x14ac:dyDescent="0.3">
      <c r="G143" s="14" t="s">
        <v>118</v>
      </c>
      <c r="H143" s="61">
        <f t="shared" si="3"/>
        <v>4.183276255647979E-3</v>
      </c>
      <c r="I143" s="61">
        <f t="shared" si="3"/>
        <v>9.0125711318078863E-3</v>
      </c>
      <c r="J143" s="61">
        <f t="shared" si="3"/>
        <v>1.809022143011722E-2</v>
      </c>
      <c r="K143" s="61">
        <f t="shared" si="3"/>
        <v>4.0398531333446959E-3</v>
      </c>
      <c r="L143" s="61">
        <f t="shared" si="3"/>
        <v>2.663511234484849E-3</v>
      </c>
      <c r="M143" s="61">
        <f t="shared" si="3"/>
        <v>0.1962829216276224</v>
      </c>
      <c r="N143" s="61">
        <f t="shared" si="3"/>
        <v>0.24581538280118165</v>
      </c>
      <c r="O143" s="61">
        <f t="shared" si="3"/>
        <v>2.0224919756464499E-3</v>
      </c>
      <c r="P143" s="61">
        <f t="shared" si="3"/>
        <v>0</v>
      </c>
    </row>
    <row r="144" spans="7:16" ht="14.5" x14ac:dyDescent="0.3">
      <c r="G144" s="14" t="s">
        <v>119</v>
      </c>
      <c r="H144" s="61">
        <f t="shared" si="3"/>
        <v>0.9037870374771988</v>
      </c>
      <c r="I144" s="61">
        <f t="shared" si="3"/>
        <v>0.8387304503719708</v>
      </c>
      <c r="J144" s="61">
        <f t="shared" si="3"/>
        <v>0.63247411726939662</v>
      </c>
      <c r="K144" s="61">
        <f t="shared" si="3"/>
        <v>0</v>
      </c>
      <c r="L144" s="61">
        <f t="shared" si="3"/>
        <v>0</v>
      </c>
      <c r="M144" s="61">
        <f t="shared" si="3"/>
        <v>8.9653837283386231E-2</v>
      </c>
      <c r="N144" s="61">
        <f t="shared" si="3"/>
        <v>0.11928580388153424</v>
      </c>
      <c r="O144" s="61">
        <f t="shared" si="3"/>
        <v>0</v>
      </c>
      <c r="P144" s="61">
        <f t="shared" si="3"/>
        <v>0</v>
      </c>
    </row>
    <row r="145" spans="7:16" ht="14.5" x14ac:dyDescent="0.3">
      <c r="G145" s="14" t="s">
        <v>120</v>
      </c>
      <c r="H145" s="61">
        <f t="shared" si="3"/>
        <v>6.0153448827013323E-4</v>
      </c>
      <c r="I145" s="61">
        <f t="shared" si="3"/>
        <v>1.3107471334384891E-3</v>
      </c>
      <c r="J145" s="61">
        <f t="shared" si="3"/>
        <v>2.1962501627869613E-3</v>
      </c>
      <c r="K145" s="61">
        <f t="shared" si="3"/>
        <v>1.9100237699498019E-4</v>
      </c>
      <c r="L145" s="61">
        <f t="shared" si="3"/>
        <v>2.0387813348870425E-4</v>
      </c>
      <c r="M145" s="61">
        <f t="shared" si="3"/>
        <v>3.6750431053802688E-4</v>
      </c>
      <c r="N145" s="61">
        <f t="shared" si="3"/>
        <v>3.1976417606671296E-4</v>
      </c>
      <c r="O145" s="61">
        <f t="shared" si="3"/>
        <v>1.8790005481838529E-3</v>
      </c>
      <c r="P145" s="61">
        <f t="shared" si="3"/>
        <v>0</v>
      </c>
    </row>
    <row r="146" spans="7:16" ht="14.5" x14ac:dyDescent="0.3">
      <c r="G146" s="58" t="s">
        <v>121</v>
      </c>
      <c r="H146" s="61">
        <f t="shared" si="3"/>
        <v>1.9143144171922975E-3</v>
      </c>
      <c r="I146" s="61">
        <f t="shared" si="3"/>
        <v>3.6470845327058717E-3</v>
      </c>
      <c r="J146" s="61">
        <f t="shared" si="3"/>
        <v>9.5461957403067659E-3</v>
      </c>
      <c r="K146" s="61">
        <f t="shared" si="3"/>
        <v>1.0337054236507175E-2</v>
      </c>
      <c r="L146" s="61">
        <f t="shared" si="3"/>
        <v>1.2589195565020358E-2</v>
      </c>
      <c r="M146" s="61">
        <f t="shared" si="3"/>
        <v>0.18472765870571103</v>
      </c>
      <c r="N146" s="61">
        <f t="shared" si="3"/>
        <v>4.5802217772997452E-3</v>
      </c>
      <c r="O146" s="61">
        <f t="shared" si="3"/>
        <v>1.0536662881987735E-2</v>
      </c>
      <c r="P146" s="61">
        <f t="shared" si="3"/>
        <v>4.1944091881049918E-4</v>
      </c>
    </row>
    <row r="147" spans="7:16" ht="14.5" x14ac:dyDescent="0.3">
      <c r="G147" s="60" t="s">
        <v>122</v>
      </c>
      <c r="H147" s="61">
        <f>SUM(H140:H146)</f>
        <v>1</v>
      </c>
      <c r="I147" s="61">
        <f t="shared" ref="I147:M147" si="4">SUM(I140:I146)</f>
        <v>1</v>
      </c>
      <c r="J147" s="61">
        <f t="shared" si="4"/>
        <v>1</v>
      </c>
      <c r="K147" s="61">
        <f t="shared" si="4"/>
        <v>1</v>
      </c>
      <c r="L147" s="61">
        <f t="shared" si="4"/>
        <v>0.99999999999999989</v>
      </c>
      <c r="M147" s="61">
        <f t="shared" si="4"/>
        <v>1</v>
      </c>
      <c r="N147" s="61">
        <f>SUM(N140:N146)</f>
        <v>1</v>
      </c>
      <c r="O147" s="61">
        <f t="shared" ref="O147:P147" si="5">SUM(O140:O146)</f>
        <v>1</v>
      </c>
      <c r="P147" s="61">
        <f t="shared" si="5"/>
        <v>1</v>
      </c>
    </row>
  </sheetData>
  <mergeCells count="9">
    <mergeCell ref="S3:T3"/>
    <mergeCell ref="U3:V3"/>
    <mergeCell ref="W3:X3"/>
    <mergeCell ref="G3:H3"/>
    <mergeCell ref="I3:J3"/>
    <mergeCell ref="K3:L3"/>
    <mergeCell ref="M3:N3"/>
    <mergeCell ref="O3:P3"/>
    <mergeCell ref="Q3:R3"/>
  </mergeCells>
  <phoneticPr fontId="3" type="noConversion"/>
  <dataValidations count="1">
    <dataValidation allowBlank="1" showInputMessage="1" showErrorMessage="1" sqref="A1" xr:uid="{127364E9-0CCA-4076-BE17-C3694CCC7004}"/>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雲林縣</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2025-10-30T07:22:29Z</dcterms:created>
  <dcterms:modified xsi:type="dcterms:W3CDTF">2025-10-30T07:22:29Z</dcterms:modified>
</cp:coreProperties>
</file>