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codeName="ThisWorkbook" defaultThemeVersion="166925"/>
  <mc:AlternateContent xmlns:mc="http://schemas.openxmlformats.org/markup-compatibility/2006">
    <mc:Choice Requires="x15">
      <x15ac:absPath xmlns:x15ac="http://schemas.microsoft.com/office/spreadsheetml/2010/11/ac" url="G:\cckuo\TEDS 2024\112年排放量統計分類\TEDS 13.0\縣市分頁版\公告版\公告格式版\公告版-TEDS13.0污染源版細表工作檔-中斷連結PrintOut版.xlsx 2025-10-30 15-22-23\"/>
    </mc:Choice>
  </mc:AlternateContent>
  <xr:revisionPtr revIDLastSave="0" documentId="8_{8CCD6856-134A-4956-99B9-DD518D809A06}" xr6:coauthVersionLast="36" xr6:coauthVersionMax="36" xr10:uidLastSave="{00000000-0000-0000-0000-000000000000}"/>
  <bookViews>
    <workbookView xWindow="0" yWindow="0" windowWidth="15950" windowHeight="5870" xr2:uid="{BA64CBF5-B04A-411E-8EC9-626A3E101CB9}"/>
  </bookViews>
  <sheets>
    <sheet name="高雄市" sheetId="1" r:id="rId1"/>
  </sheets>
  <definedNames>
    <definedName name="_xlnm._FilterDatabase" localSheetId="0" hidden="1">高雄市!$A$4:$X$4</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146" i="1" l="1"/>
  <c r="J136" i="1"/>
  <c r="J145" i="1" s="1"/>
  <c r="I136" i="1"/>
  <c r="I143" i="1" s="1"/>
  <c r="P135" i="1"/>
  <c r="P146" i="1" s="1"/>
  <c r="O135" i="1"/>
  <c r="N135" i="1"/>
  <c r="M135" i="1"/>
  <c r="L135" i="1"/>
  <c r="K135" i="1"/>
  <c r="J135" i="1"/>
  <c r="I135" i="1"/>
  <c r="I146" i="1" s="1"/>
  <c r="H135" i="1"/>
  <c r="H146" i="1" s="1"/>
  <c r="P134" i="1"/>
  <c r="P145" i="1" s="1"/>
  <c r="O134" i="1"/>
  <c r="N134" i="1"/>
  <c r="M134" i="1"/>
  <c r="L134" i="1"/>
  <c r="K134" i="1"/>
  <c r="J134" i="1"/>
  <c r="I134" i="1"/>
  <c r="H134" i="1"/>
  <c r="P133" i="1"/>
  <c r="O133" i="1"/>
  <c r="N133" i="1"/>
  <c r="M133" i="1"/>
  <c r="L133" i="1"/>
  <c r="K133" i="1"/>
  <c r="J133" i="1"/>
  <c r="J144" i="1" s="1"/>
  <c r="I133" i="1"/>
  <c r="I144" i="1" s="1"/>
  <c r="H133" i="1"/>
  <c r="H144" i="1" s="1"/>
  <c r="P132" i="1"/>
  <c r="P143" i="1" s="1"/>
  <c r="O132" i="1"/>
  <c r="N132" i="1"/>
  <c r="M132" i="1"/>
  <c r="L132" i="1"/>
  <c r="K132" i="1"/>
  <c r="J132" i="1"/>
  <c r="I132" i="1"/>
  <c r="H132" i="1"/>
  <c r="P131" i="1"/>
  <c r="O131" i="1"/>
  <c r="N131" i="1"/>
  <c r="M131" i="1"/>
  <c r="L131" i="1"/>
  <c r="K131" i="1"/>
  <c r="J131" i="1"/>
  <c r="J142" i="1" s="1"/>
  <c r="I131" i="1"/>
  <c r="I142" i="1" s="1"/>
  <c r="H131" i="1"/>
  <c r="H142" i="1" s="1"/>
  <c r="P130" i="1"/>
  <c r="P136" i="1" s="1"/>
  <c r="O130" i="1"/>
  <c r="N130" i="1"/>
  <c r="M130" i="1"/>
  <c r="L130" i="1"/>
  <c r="K130" i="1"/>
  <c r="J130" i="1"/>
  <c r="I130" i="1"/>
  <c r="H130" i="1"/>
  <c r="P129" i="1"/>
  <c r="O129" i="1"/>
  <c r="N129" i="1"/>
  <c r="M129" i="1"/>
  <c r="L129" i="1"/>
  <c r="K129" i="1"/>
  <c r="K136" i="1" s="1"/>
  <c r="J129" i="1"/>
  <c r="J140" i="1" s="1"/>
  <c r="I129" i="1"/>
  <c r="I140" i="1" s="1"/>
  <c r="H129" i="1"/>
  <c r="H136" i="1" s="1"/>
  <c r="K141" i="1" l="1"/>
  <c r="K143" i="1"/>
  <c r="K146" i="1"/>
  <c r="L142" i="1"/>
  <c r="K142" i="1"/>
  <c r="H143" i="1"/>
  <c r="H141" i="1"/>
  <c r="H145" i="1"/>
  <c r="K145" i="1"/>
  <c r="K144" i="1"/>
  <c r="I147" i="1"/>
  <c r="P140" i="1"/>
  <c r="P144" i="1"/>
  <c r="P142" i="1"/>
  <c r="L145" i="1"/>
  <c r="M136" i="1"/>
  <c r="M145" i="1" s="1"/>
  <c r="N136" i="1"/>
  <c r="N140" i="1" s="1"/>
  <c r="J143" i="1"/>
  <c r="O136" i="1"/>
  <c r="O145" i="1" s="1"/>
  <c r="I145" i="1"/>
  <c r="I141" i="1"/>
  <c r="P141" i="1"/>
  <c r="L136" i="1"/>
  <c r="H140" i="1"/>
  <c r="K140" i="1"/>
  <c r="J141" i="1"/>
  <c r="J147" i="1" s="1"/>
  <c r="M140" i="1" l="1"/>
  <c r="N143" i="1"/>
  <c r="O144" i="1"/>
  <c r="O142" i="1"/>
  <c r="O146" i="1"/>
  <c r="O140" i="1"/>
  <c r="M141" i="1"/>
  <c r="M146" i="1"/>
  <c r="M144" i="1"/>
  <c r="M142" i="1"/>
  <c r="P147" i="1"/>
  <c r="K147" i="1"/>
  <c r="L144" i="1"/>
  <c r="L143" i="1"/>
  <c r="L146" i="1"/>
  <c r="L141" i="1"/>
  <c r="O143" i="1"/>
  <c r="N141" i="1"/>
  <c r="N147" i="1" s="1"/>
  <c r="N144" i="1"/>
  <c r="N146" i="1"/>
  <c r="N142" i="1"/>
  <c r="N145" i="1"/>
  <c r="H147" i="1"/>
  <c r="L140" i="1"/>
  <c r="M143" i="1"/>
  <c r="O141" i="1"/>
  <c r="L147" i="1" l="1"/>
  <c r="O147" i="1"/>
  <c r="M147" i="1"/>
</calcChain>
</file>

<file path=xl/sharedStrings.xml><?xml version="1.0" encoding="utf-8"?>
<sst xmlns="http://schemas.openxmlformats.org/spreadsheetml/2006/main" count="282" uniqueCount="124">
  <si>
    <t>高雄市民國112年各污染源行業別排放量分類統計表</t>
  </si>
  <si>
    <r>
      <rPr>
        <sz val="11"/>
        <color theme="1"/>
        <rFont val="新細明體"/>
        <family val="2"/>
      </rPr>
      <t>污</t>
    </r>
    <r>
      <rPr>
        <sz val="11"/>
        <color theme="1"/>
        <rFont val="Times New Roman"/>
        <family val="1"/>
      </rPr>
      <t xml:space="preserve"> </t>
    </r>
    <r>
      <rPr>
        <sz val="11"/>
        <color theme="1"/>
        <rFont val="新細明體"/>
        <family val="2"/>
      </rPr>
      <t>染</t>
    </r>
    <r>
      <rPr>
        <sz val="11"/>
        <color theme="1"/>
        <rFont val="Times New Roman"/>
        <family val="1"/>
      </rPr>
      <t xml:space="preserve"> </t>
    </r>
    <r>
      <rPr>
        <sz val="11"/>
        <color theme="1"/>
        <rFont val="新細明體"/>
        <family val="2"/>
      </rPr>
      <t>源</t>
    </r>
  </si>
  <si>
    <r>
      <rPr>
        <sz val="11"/>
        <color theme="1"/>
        <rFont val="新細明體"/>
        <family val="2"/>
      </rPr>
      <t>種</t>
    </r>
    <r>
      <rPr>
        <sz val="11"/>
        <color theme="1"/>
        <rFont val="Times New Roman"/>
        <family val="1"/>
      </rPr>
      <t xml:space="preserve"> </t>
    </r>
    <r>
      <rPr>
        <sz val="11"/>
        <color theme="1"/>
        <rFont val="新細明體"/>
        <family val="2"/>
      </rPr>
      <t>類</t>
    </r>
  </si>
  <si>
    <t>TSP</t>
  </si>
  <si>
    <r>
      <t>PM</t>
    </r>
    <r>
      <rPr>
        <vertAlign val="subscript"/>
        <sz val="11"/>
        <color theme="1"/>
        <rFont val="Times New Roman"/>
        <family val="1"/>
      </rPr>
      <t>10</t>
    </r>
    <phoneticPr fontId="12" type="noConversion"/>
  </si>
  <si>
    <r>
      <t>PM</t>
    </r>
    <r>
      <rPr>
        <vertAlign val="subscript"/>
        <sz val="11"/>
        <color theme="1"/>
        <rFont val="Times New Roman"/>
        <family val="1"/>
      </rPr>
      <t>2.5</t>
    </r>
    <phoneticPr fontId="12" type="noConversion"/>
  </si>
  <si>
    <r>
      <t>SO</t>
    </r>
    <r>
      <rPr>
        <vertAlign val="subscript"/>
        <sz val="11"/>
        <color theme="1"/>
        <rFont val="Times New Roman"/>
        <family val="1"/>
      </rPr>
      <t>X</t>
    </r>
    <phoneticPr fontId="12" type="noConversion"/>
  </si>
  <si>
    <r>
      <t>NO</t>
    </r>
    <r>
      <rPr>
        <vertAlign val="subscript"/>
        <sz val="11"/>
        <color theme="1"/>
        <rFont val="Times New Roman"/>
        <family val="1"/>
      </rPr>
      <t>X</t>
    </r>
    <phoneticPr fontId="12" type="noConversion"/>
  </si>
  <si>
    <t>THC</t>
  </si>
  <si>
    <t>NMHC</t>
  </si>
  <si>
    <t>CO</t>
  </si>
  <si>
    <t>Pb</t>
  </si>
  <si>
    <r>
      <rPr>
        <sz val="11"/>
        <color theme="1"/>
        <rFont val="新細明體"/>
        <family val="2"/>
      </rPr>
      <t>公噸／年</t>
    </r>
  </si>
  <si>
    <r>
      <rPr>
        <sz val="11"/>
        <color theme="1"/>
        <rFont val="新細明體"/>
        <family val="2"/>
      </rPr>
      <t>百分比</t>
    </r>
  </si>
  <si>
    <t>固定污染源</t>
  </si>
  <si>
    <t>工  業</t>
  </si>
  <si>
    <t>電力業</t>
  </si>
  <si>
    <t>-</t>
  </si>
  <si>
    <t>燃燒</t>
  </si>
  <si>
    <t>無法分類</t>
  </si>
  <si>
    <t>石油煉製業</t>
  </si>
  <si>
    <t>化學材料製造業</t>
  </si>
  <si>
    <t>逸散</t>
  </si>
  <si>
    <t>化學製品製造業</t>
  </si>
  <si>
    <t>鋼鐵基本工業</t>
  </si>
  <si>
    <t>水泥及預拌混凝土</t>
  </si>
  <si>
    <t>造紙及印刷出版業</t>
  </si>
  <si>
    <t>玻璃業</t>
  </si>
  <si>
    <t>磚窯及耐火材料業</t>
  </si>
  <si>
    <t>陶瓷業</t>
  </si>
  <si>
    <t>木竹業</t>
  </si>
  <si>
    <t>食品業</t>
  </si>
  <si>
    <t>皮革毛皮及製品業</t>
  </si>
  <si>
    <t>紡織業</t>
  </si>
  <si>
    <t>金屬製品製造業</t>
  </si>
  <si>
    <t>非鐵金屬基本工業</t>
  </si>
  <si>
    <t>礦業及土石採取業</t>
  </si>
  <si>
    <t>塑膠製品製造業</t>
  </si>
  <si>
    <t>橡膠製品製造業</t>
  </si>
  <si>
    <t>電子器材製造業</t>
  </si>
  <si>
    <t>運輸工具製修業</t>
  </si>
  <si>
    <t>印刷電路板製造業</t>
  </si>
  <si>
    <t>製鞋業(面源)</t>
  </si>
  <si>
    <t>製藥業(面源)</t>
  </si>
  <si>
    <t>印刷業(面源)</t>
  </si>
  <si>
    <t>倉儲業</t>
  </si>
  <si>
    <t>其他工業表面塗裝</t>
  </si>
  <si>
    <t>其他溶劑使用</t>
  </si>
  <si>
    <t>其他</t>
  </si>
  <si>
    <t>商  業</t>
  </si>
  <si>
    <t>一般消費</t>
  </si>
  <si>
    <t>汽車保養</t>
  </si>
  <si>
    <t>加油站</t>
  </si>
  <si>
    <t>乾洗業(面源)</t>
  </si>
  <si>
    <t>餐飲業</t>
  </si>
  <si>
    <t>餐飲業(油煙)</t>
  </si>
  <si>
    <t>旅館業</t>
  </si>
  <si>
    <t>營建等</t>
  </si>
  <si>
    <t>建築/施工</t>
  </si>
  <si>
    <t>道路瀝青舖設</t>
  </si>
  <si>
    <t>建塗-油性塗料</t>
  </si>
  <si>
    <t>建塗-水性塗料</t>
  </si>
  <si>
    <t>車輛行駛揚塵(鋪)</t>
  </si>
  <si>
    <t>車輛行駛揚塵(未鋪)</t>
  </si>
  <si>
    <t>礦場</t>
  </si>
  <si>
    <t>農業操作</t>
  </si>
  <si>
    <t>裸露地表</t>
  </si>
  <si>
    <t>住宅</t>
  </si>
  <si>
    <t>焚化爐</t>
  </si>
  <si>
    <t>露天燃燒</t>
  </si>
  <si>
    <t>農業露天燃燒-水田</t>
  </si>
  <si>
    <t>農業露天燃燒-蔗田</t>
  </si>
  <si>
    <t>農業露天燃燒-果園</t>
  </si>
  <si>
    <t>垃圾場逸散</t>
  </si>
  <si>
    <t>移動污染源</t>
  </si>
  <si>
    <t>公路運輸</t>
  </si>
  <si>
    <t>1.汽油車</t>
  </si>
  <si>
    <t>自用汽油小客車</t>
  </si>
  <si>
    <t>營業汽油小客車</t>
  </si>
  <si>
    <t>油電小客車</t>
  </si>
  <si>
    <t>汽油小貨車</t>
  </si>
  <si>
    <t>汽油特種車</t>
  </si>
  <si>
    <t>2.柴油車</t>
  </si>
  <si>
    <t>柴油小客車</t>
  </si>
  <si>
    <t>柴油小貨車</t>
  </si>
  <si>
    <t>柴油市區公車</t>
  </si>
  <si>
    <t>柴油公路客運</t>
  </si>
  <si>
    <t>其他大客車</t>
  </si>
  <si>
    <t>大貨車</t>
  </si>
  <si>
    <t>柴油特種車</t>
  </si>
  <si>
    <t>3.汽油機車</t>
  </si>
  <si>
    <t>二行程機車</t>
  </si>
  <si>
    <t>四行程機車</t>
  </si>
  <si>
    <t>4.清潔燃料車輛</t>
  </si>
  <si>
    <t>油氣雙燃料車(LPG)</t>
  </si>
  <si>
    <t>5.電動車</t>
  </si>
  <si>
    <t>電動小客車</t>
  </si>
  <si>
    <t>電動機車</t>
  </si>
  <si>
    <t>電動市區公車</t>
  </si>
  <si>
    <t>非公路運輸</t>
  </si>
  <si>
    <t>農業機械/施工機具</t>
  </si>
  <si>
    <t>火  車</t>
  </si>
  <si>
    <t>航空器</t>
  </si>
  <si>
    <t>船舶-港區內</t>
  </si>
  <si>
    <r>
      <rPr>
        <sz val="11"/>
        <color theme="1"/>
        <rFont val="新細明體"/>
        <family val="2"/>
      </rPr>
      <t>總排放量</t>
    </r>
  </si>
  <si>
    <t>船舶領海內(不含港區內)</t>
  </si>
  <si>
    <t>註："船舶領海內(不含港區內)"範疇為根據內政部國土管理署「國土計畫之直轄市縣市海域管轄範圍」，僅條列，不納入各縣市行業別統計總量</t>
  </si>
  <si>
    <t xml:space="preserve">       分類定義如"TEDS13污染源版排放量統計對照表"，列管公私場所行業別依據為固定源資料庫中登載各公私場所行業別並經縣市確認/修正後認列</t>
  </si>
  <si>
    <t xml:space="preserve">       懸浮微粒排放部分係僅考量原生性排放，未納入衍生性</t>
  </si>
  <si>
    <t>[TEDS13.0] 20251030v1</t>
  </si>
  <si>
    <r>
      <t>PM</t>
    </r>
    <r>
      <rPr>
        <vertAlign val="subscript"/>
        <sz val="11"/>
        <color rgb="FF000000"/>
        <rFont val="Times New Roman"/>
        <family val="1"/>
      </rPr>
      <t>10</t>
    </r>
    <phoneticPr fontId="12" type="noConversion"/>
  </si>
  <si>
    <r>
      <t>PM</t>
    </r>
    <r>
      <rPr>
        <vertAlign val="subscript"/>
        <sz val="11"/>
        <color rgb="FF000000"/>
        <rFont val="Times New Roman"/>
        <family val="1"/>
      </rPr>
      <t>2.5</t>
    </r>
    <phoneticPr fontId="12" type="noConversion"/>
  </si>
  <si>
    <r>
      <t>NO</t>
    </r>
    <r>
      <rPr>
        <vertAlign val="subscript"/>
        <sz val="11"/>
        <color rgb="FF000000"/>
        <rFont val="Times New Roman"/>
        <family val="1"/>
      </rPr>
      <t>X</t>
    </r>
    <phoneticPr fontId="12" type="noConversion"/>
  </si>
  <si>
    <t>THC</t>
    <phoneticPr fontId="12" type="noConversion"/>
  </si>
  <si>
    <t>MT/yr</t>
  </si>
  <si>
    <r>
      <rPr>
        <sz val="11"/>
        <color rgb="FF000000"/>
        <rFont val="細明體"/>
        <family val="3"/>
        <charset val="136"/>
      </rPr>
      <t>工業</t>
    </r>
  </si>
  <si>
    <r>
      <rPr>
        <sz val="11"/>
        <color theme="1"/>
        <rFont val="新細明體"/>
        <family val="2"/>
      </rPr>
      <t>車輛</t>
    </r>
  </si>
  <si>
    <r>
      <rPr>
        <sz val="11"/>
        <color theme="1"/>
        <rFont val="新細明體"/>
        <family val="2"/>
      </rPr>
      <t>非公路運輸</t>
    </r>
  </si>
  <si>
    <r>
      <rPr>
        <sz val="11"/>
        <color theme="1"/>
        <rFont val="新細明體"/>
        <family val="2"/>
      </rPr>
      <t>商業</t>
    </r>
  </si>
  <si>
    <r>
      <rPr>
        <sz val="11"/>
        <color theme="1"/>
        <rFont val="新細明體"/>
        <family val="2"/>
      </rPr>
      <t>營建</t>
    </r>
    <r>
      <rPr>
        <sz val="11"/>
        <color theme="1"/>
        <rFont val="Times New Roman"/>
        <family val="1"/>
      </rPr>
      <t>/</t>
    </r>
    <r>
      <rPr>
        <sz val="11"/>
        <color theme="1"/>
        <rFont val="新細明體"/>
        <family val="2"/>
      </rPr>
      <t>道路揚塵</t>
    </r>
  </si>
  <si>
    <r>
      <rPr>
        <sz val="11"/>
        <color theme="1"/>
        <rFont val="新細明體"/>
        <family val="2"/>
      </rPr>
      <t>露天燃燒</t>
    </r>
  </si>
  <si>
    <r>
      <rPr>
        <sz val="11"/>
        <color rgb="FF000000"/>
        <rFont val="細明體"/>
        <family val="3"/>
        <charset val="136"/>
      </rPr>
      <t>其他</t>
    </r>
  </si>
  <si>
    <r>
      <rPr>
        <sz val="11"/>
        <color rgb="FF000000"/>
        <rFont val="細明體"/>
        <family val="3"/>
        <charset val="136"/>
      </rPr>
      <t>總排放量</t>
    </r>
  </si>
  <si>
    <t>%</t>
    <phoneticPr fontId="12"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</si>
</sst>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17" x14ac:knownFonts="1">
    <font>
      <sz val="11"/>
      <color theme="1"/>
      <name val="新細明體"/>
      <family val="2"/>
      <scheme val="minor"/>
    </font>
    <font>
      <sz val="12"/>
      <color theme="1"/>
      <name val="新細明體"/>
      <family val="2"/>
      <scheme val="minor"/>
    </font>
    <font>
      <sz val="8"/>
      <name val="Times New Roman"/>
      <family val="1"/>
    </font>
    <font>
      <sz val="9"/>
      <name val="Times New Roman"/>
      <family val="2"/>
      <charset val="136"/>
    </font>
    <font>
      <sz val="11"/>
      <color theme="1"/>
      <name val="新細明體"/>
      <family val="2"/>
      <scheme val="minor"/>
    </font>
    <font>
      <sz val="8"/>
      <color theme="1"/>
      <name val="Times New Roman"/>
      <family val="1"/>
    </font>
    <font>
      <sz val="11"/>
      <color theme="1"/>
      <name val="Times New Roman"/>
      <family val="1"/>
    </font>
    <font>
      <sz val="12"/>
      <color rgb="FF000000"/>
      <name val="新細明體"/>
      <family val="1"/>
      <charset val="136"/>
    </font>
    <font>
      <b/>
      <sz val="11"/>
      <color rgb="FF000000"/>
      <name val="Times New Roman"/>
      <family val="1"/>
    </font>
    <font>
      <b/>
      <sz val="11"/>
      <color theme="1"/>
      <name val="Times New Roman"/>
      <family val="1"/>
    </font>
    <font>
      <sz val="11"/>
      <color theme="1"/>
      <name val="新細明體"/>
      <family val="2"/>
    </font>
    <font>
      <vertAlign val="subscript"/>
      <sz val="11"/>
      <color theme="1"/>
      <name val="Times New Roman"/>
      <family val="1"/>
    </font>
    <font>
      <sz val="9"/>
      <name val="新細明體"/>
      <family val="3"/>
      <charset val="136"/>
      <scheme val="minor"/>
    </font>
    <font>
      <sz val="6"/>
      <color theme="1"/>
      <name val="Times New Roman"/>
      <family val="1"/>
    </font>
    <font>
      <sz val="11"/>
      <color rgb="FF000000"/>
      <name val="Times New Roman"/>
      <family val="1"/>
    </font>
    <font>
      <vertAlign val="subscript"/>
      <sz val="11"/>
      <color rgb="FF000000"/>
      <name val="Times New Roman"/>
      <family val="1"/>
    </font>
    <font>
      <sz val="11"/>
      <color rgb="FF000000"/>
      <name val="細明體"/>
      <family val="3"/>
      <charset val="136"/>
    </font>
  </fonts>
  <fills count="2">
    <fill>
      <patternFill patternType="none"/>
    </fill>
    <fill>
      <patternFill patternType="gray125"/>
    </fill>
  </fills>
  <borders count="15">
    <border>
      <left/>
      <right/>
      <top/>
      <bottom/>
      <diagonal/>
    </border>
    <border>
      <left style="thin">
        <color rgb="FF000000"/>
      </left>
      <right/>
      <top/>
      <bottom style="thin">
        <color rgb="FF000000"/>
      </bottom>
      <diagonal/>
    </border>
    <border>
      <left/>
      <right/>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bottom/>
      <diagonal/>
    </border>
    <border>
      <left/>
      <right style="thin">
        <color rgb="FF000000"/>
      </right>
      <top style="thin">
        <color rgb="FF000000"/>
      </top>
      <bottom/>
      <diagonal/>
    </border>
    <border>
      <left/>
      <right style="thin">
        <color rgb="FF000000"/>
      </right>
      <top/>
      <bottom/>
      <diagonal/>
    </border>
    <border>
      <left style="thin">
        <color rgb="FF000000"/>
      </left>
      <right/>
      <top style="thin">
        <color auto="1"/>
      </top>
      <bottom/>
      <diagonal/>
    </border>
    <border>
      <left/>
      <right/>
      <top style="thin">
        <color auto="1"/>
      </top>
      <bottom/>
      <diagonal/>
    </border>
    <border>
      <left style="thin">
        <color rgb="FF000000"/>
      </left>
      <right style="thin">
        <color rgb="FF000000"/>
      </right>
      <top style="thin">
        <color rgb="FF000000"/>
      </top>
      <bottom style="thin">
        <color rgb="FF000000"/>
      </bottom>
      <diagonal/>
    </border>
  </borders>
  <cellStyleXfs count="5">
    <xf numFmtId="0" fontId="0" fillId="0" borderId="0"/>
    <xf numFmtId="9" fontId="4" fillId="0" borderId="0" applyFont="0" applyFill="0" applyBorder="0" applyAlignment="0" applyProtection="0">
      <alignment vertical="center"/>
    </xf>
    <xf numFmtId="0" fontId="1" fillId="0" borderId="0"/>
    <xf numFmtId="0" fontId="7" fillId="0" borderId="0" applyNumberFormat="0" applyFont="0" applyBorder="0" applyProtection="0">
      <alignment vertical="center"/>
    </xf>
    <xf numFmtId="0" fontId="4" fillId="0" borderId="0"/>
  </cellStyleXfs>
  <cellXfs count="62">
    <xf numFmtId="0" fontId="0" fillId="0" borderId="0" xfId="0"/>
    <xf numFmtId="0" fontId="2" fillId="0" borderId="0" xfId="2" applyFont="1" applyFill="1" applyAlignment="1">
      <alignment vertical="center"/>
    </xf>
    <xf numFmtId="0" fontId="5" fillId="0" borderId="0" xfId="0" applyFont="1"/>
    <xf numFmtId="0" fontId="5" fillId="0" borderId="0" xfId="0" applyFont="1" applyBorder="1" applyAlignment="1">
      <alignment vertical="center"/>
    </xf>
    <xf numFmtId="0" fontId="6" fillId="0" borderId="0" xfId="0" applyFont="1"/>
    <xf numFmtId="0" fontId="8" fillId="0" borderId="0" xfId="3" applyFont="1" applyFill="1" applyAlignment="1">
      <alignment vertical="top"/>
    </xf>
    <xf numFmtId="0" fontId="9" fillId="0" borderId="1" xfId="2" applyFont="1" applyBorder="1" applyAlignment="1">
      <alignment vertical="center"/>
    </xf>
    <xf numFmtId="0" fontId="9" fillId="0" borderId="2" xfId="2" applyFont="1" applyBorder="1" applyAlignment="1">
      <alignment vertical="center"/>
    </xf>
    <xf numFmtId="0" fontId="6" fillId="0" borderId="3" xfId="4" applyFont="1" applyFill="1" applyBorder="1" applyAlignment="1">
      <alignment vertical="top"/>
    </xf>
    <xf numFmtId="0" fontId="6" fillId="0" borderId="4" xfId="4" applyFont="1" applyFill="1" applyBorder="1" applyAlignment="1">
      <alignment vertical="center"/>
    </xf>
    <xf numFmtId="0" fontId="6" fillId="0" borderId="4" xfId="4" applyFont="1" applyFill="1" applyBorder="1" applyAlignment="1">
      <alignment vertical="top"/>
    </xf>
    <xf numFmtId="0" fontId="6" fillId="0" borderId="1" xfId="4" applyFont="1" applyFill="1" applyBorder="1" applyAlignment="1">
      <alignment horizontal="center" vertical="center"/>
    </xf>
    <xf numFmtId="0" fontId="6" fillId="0" borderId="5" xfId="4" applyFont="1" applyFill="1" applyBorder="1" applyAlignment="1">
      <alignment horizontal="center" vertical="center"/>
    </xf>
    <xf numFmtId="0" fontId="6" fillId="0" borderId="2" xfId="4" applyFont="1" applyFill="1" applyBorder="1" applyAlignment="1">
      <alignment horizontal="center" vertical="center"/>
    </xf>
    <xf numFmtId="0" fontId="6" fillId="0" borderId="6" xfId="4" applyFont="1" applyFill="1" applyBorder="1" applyAlignment="1">
      <alignment vertical="top"/>
    </xf>
    <xf numFmtId="0" fontId="6" fillId="0" borderId="7" xfId="4" applyFont="1" applyFill="1" applyBorder="1" applyAlignment="1">
      <alignment vertical="center"/>
    </xf>
    <xf numFmtId="0" fontId="6" fillId="0" borderId="7" xfId="4" applyFont="1" applyFill="1" applyBorder="1" applyAlignment="1">
      <alignment vertical="top"/>
    </xf>
    <xf numFmtId="0" fontId="6" fillId="0" borderId="6" xfId="4" applyFont="1" applyFill="1" applyBorder="1" applyAlignment="1">
      <alignment horizontal="center" vertical="top"/>
    </xf>
    <xf numFmtId="0" fontId="6" fillId="0" borderId="8" xfId="4" applyFont="1" applyFill="1" applyBorder="1" applyAlignment="1">
      <alignment horizontal="center" vertical="top"/>
    </xf>
    <xf numFmtId="0" fontId="6" fillId="0" borderId="7" xfId="4" applyFont="1" applyFill="1" applyBorder="1" applyAlignment="1">
      <alignment horizontal="center" vertical="top"/>
    </xf>
    <xf numFmtId="0" fontId="13" fillId="0" borderId="0" xfId="0" applyFont="1"/>
    <xf numFmtId="0" fontId="6" fillId="0" borderId="9" xfId="4" applyFont="1" applyFill="1" applyBorder="1" applyAlignment="1">
      <alignment vertical="top"/>
    </xf>
    <xf numFmtId="0" fontId="6" fillId="0" borderId="0" xfId="4" applyFont="1" applyFill="1" applyBorder="1" applyAlignment="1"/>
    <xf numFmtId="0" fontId="6" fillId="0" borderId="0" xfId="4" applyFont="1" applyFill="1" applyBorder="1" applyAlignment="1">
      <alignment vertical="top"/>
    </xf>
    <xf numFmtId="0" fontId="6" fillId="0" borderId="9" xfId="0" applyFont="1" applyBorder="1"/>
    <xf numFmtId="0" fontId="6" fillId="0" borderId="0" xfId="0" applyFont="1" applyBorder="1"/>
    <xf numFmtId="0" fontId="6" fillId="0" borderId="3" xfId="0" applyFont="1" applyBorder="1"/>
    <xf numFmtId="0" fontId="6" fillId="0" borderId="10" xfId="0" applyFont="1" applyBorder="1"/>
    <xf numFmtId="0" fontId="6" fillId="0" borderId="11" xfId="0" applyFont="1" applyBorder="1"/>
    <xf numFmtId="0" fontId="13" fillId="0" borderId="0" xfId="2" applyFont="1" applyAlignment="1">
      <alignment vertical="center"/>
    </xf>
    <xf numFmtId="176" fontId="6" fillId="0" borderId="9" xfId="0" applyNumberFormat="1" applyFont="1" applyBorder="1"/>
    <xf numFmtId="10" fontId="6" fillId="0" borderId="0" xfId="1" applyNumberFormat="1" applyFont="1" applyBorder="1" applyAlignment="1"/>
    <xf numFmtId="10" fontId="6" fillId="0" borderId="11" xfId="1" applyNumberFormat="1" applyFont="1" applyBorder="1" applyAlignment="1"/>
    <xf numFmtId="176" fontId="6" fillId="0" borderId="0" xfId="0" applyNumberFormat="1" applyFont="1" applyBorder="1"/>
    <xf numFmtId="0" fontId="6" fillId="0" borderId="9" xfId="2" applyFont="1" applyBorder="1" applyAlignment="1">
      <alignment vertical="top"/>
    </xf>
    <xf numFmtId="0" fontId="6" fillId="0" borderId="0" xfId="2" applyFont="1" applyBorder="1" applyAlignment="1"/>
    <xf numFmtId="0" fontId="6" fillId="0" borderId="12" xfId="4" applyFont="1" applyFill="1" applyBorder="1" applyAlignment="1">
      <alignment vertical="top"/>
    </xf>
    <xf numFmtId="0" fontId="6" fillId="0" borderId="13" xfId="4" applyFont="1" applyFill="1" applyBorder="1" applyAlignment="1"/>
    <xf numFmtId="0" fontId="6" fillId="0" borderId="13" xfId="4" applyFont="1" applyFill="1" applyBorder="1" applyAlignment="1">
      <alignment vertical="top"/>
    </xf>
    <xf numFmtId="176" fontId="6" fillId="0" borderId="3" xfId="0" applyNumberFormat="1" applyFont="1" applyBorder="1"/>
    <xf numFmtId="10" fontId="6" fillId="0" borderId="4" xfId="1" applyNumberFormat="1" applyFont="1" applyBorder="1" applyAlignment="1"/>
    <xf numFmtId="10" fontId="6" fillId="0" borderId="10" xfId="1" applyNumberFormat="1" applyFont="1" applyBorder="1" applyAlignment="1"/>
    <xf numFmtId="176" fontId="6" fillId="0" borderId="4" xfId="0" applyNumberFormat="1" applyFont="1" applyBorder="1"/>
    <xf numFmtId="0" fontId="6" fillId="0" borderId="0" xfId="2" applyFont="1" applyBorder="1" applyAlignment="1">
      <alignment vertical="top"/>
    </xf>
    <xf numFmtId="176" fontId="6" fillId="0" borderId="1" xfId="0" applyNumberFormat="1" applyFont="1" applyBorder="1"/>
    <xf numFmtId="10" fontId="6" fillId="0" borderId="2" xfId="1" applyNumberFormat="1" applyFont="1" applyBorder="1" applyAlignment="1"/>
    <xf numFmtId="10" fontId="6" fillId="0" borderId="5" xfId="1" applyNumberFormat="1" applyFont="1" applyBorder="1" applyAlignment="1"/>
    <xf numFmtId="176" fontId="6" fillId="0" borderId="2" xfId="0" applyNumberFormat="1" applyFont="1" applyBorder="1"/>
    <xf numFmtId="0" fontId="6" fillId="0" borderId="7" xfId="2" applyFont="1" applyBorder="1" applyAlignment="1">
      <alignment vertical="top"/>
    </xf>
    <xf numFmtId="176" fontId="6" fillId="0" borderId="6" xfId="0" applyNumberFormat="1" applyFont="1" applyBorder="1"/>
    <xf numFmtId="10" fontId="6" fillId="0" borderId="7" xfId="1" applyNumberFormat="1" applyFont="1" applyBorder="1" applyAlignment="1"/>
    <xf numFmtId="10" fontId="6" fillId="0" borderId="8" xfId="1" applyNumberFormat="1" applyFont="1" applyBorder="1" applyAlignment="1"/>
    <xf numFmtId="176" fontId="6" fillId="0" borderId="7" xfId="0" applyNumberFormat="1" applyFont="1" applyBorder="1"/>
    <xf numFmtId="0" fontId="6" fillId="0" borderId="0" xfId="0" applyFont="1" applyAlignment="1">
      <alignment horizontal="center"/>
    </xf>
    <xf numFmtId="0" fontId="6" fillId="0" borderId="14" xfId="4" applyFont="1" applyFill="1" applyBorder="1" applyAlignment="1">
      <alignment vertical="center"/>
    </xf>
    <xf numFmtId="0" fontId="6" fillId="0" borderId="14" xfId="4" applyFont="1" applyFill="1" applyBorder="1" applyAlignment="1">
      <alignment horizontal="center" vertical="center"/>
    </xf>
    <xf numFmtId="0" fontId="14" fillId="0" borderId="14" xfId="4" applyFont="1" applyFill="1" applyBorder="1" applyAlignment="1">
      <alignment horizontal="center" vertical="center"/>
    </xf>
    <xf numFmtId="0" fontId="6" fillId="0" borderId="14" xfId="4" applyFont="1" applyFill="1" applyBorder="1" applyAlignment="1">
      <alignment vertical="top"/>
    </xf>
    <xf numFmtId="0" fontId="14" fillId="0" borderId="6" xfId="4" applyFont="1" applyFill="1" applyBorder="1" applyAlignment="1">
      <alignment vertical="top"/>
    </xf>
    <xf numFmtId="176" fontId="6" fillId="0" borderId="14" xfId="4" applyNumberFormat="1" applyFont="1" applyFill="1" applyBorder="1" applyAlignment="1">
      <alignment vertical="center"/>
    </xf>
    <xf numFmtId="0" fontId="14" fillId="0" borderId="14" xfId="4" applyFont="1" applyFill="1" applyBorder="1" applyAlignment="1">
      <alignment vertical="top"/>
    </xf>
    <xf numFmtId="10" fontId="6" fillId="0" borderId="14" xfId="4" applyNumberFormat="1" applyFont="1" applyFill="1" applyBorder="1" applyAlignment="1">
      <alignment vertical="center"/>
    </xf>
  </cellXfs>
  <cellStyles count="5">
    <cellStyle name="一般" xfId="0" builtinId="0"/>
    <cellStyle name="一般 2" xfId="2" xr:uid="{706524CD-BD20-44CD-9F61-BDFC1DC0DCDB}"/>
    <cellStyle name="一般 2 2" xfId="4" xr:uid="{5239618D-38BF-4A9B-8BAB-320516B98520}"/>
    <cellStyle name="一般 2 5" xfId="3" xr:uid="{FF6936F4-5E9F-4C56-A6A1-E4C3DDFA087D}"/>
    <cellStyle name="百分比"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佈景主題">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CFAB70-39B3-40ED-B810-4985F51733B0}">
  <sheetPr codeName="工作表25"/>
  <dimension ref="A1:X147"/>
  <sheetViews>
    <sheetView tabSelected="1" zoomScaleNormal="100" workbookViewId="0">
      <pane xSplit="6" ySplit="4" topLeftCell="G5" activePane="bottomRight" state="frozen"/>
      <selection pane="topRight" activeCell="G1" sqref="G1"/>
      <selection pane="bottomLeft" activeCell="A5" sqref="A5"/>
      <selection pane="bottomRight"/>
    </sheetView>
  </sheetViews>
  <sheetFormatPr defaultRowHeight="14" x14ac:dyDescent="0.3"/>
  <cols>
    <col min="1" max="1" width="4.19921875" style="4" customWidth="1"/>
    <col min="2" max="2" width="12.59765625" style="4" bestFit="1" customWidth="1"/>
    <col min="3" max="3" width="5.69921875" style="4" customWidth="1"/>
    <col min="4" max="4" width="26.09765625" style="4" bestFit="1" customWidth="1"/>
    <col min="5" max="5" width="3.69921875" style="4" customWidth="1"/>
    <col min="6" max="6" width="11.5" style="4" customWidth="1"/>
    <col min="7" max="7" width="15.69921875" style="4" bestFit="1" customWidth="1"/>
    <col min="8" max="9" width="12.09765625" style="4" bestFit="1" customWidth="1"/>
    <col min="10" max="11" width="10.8984375" style="4" bestFit="1" customWidth="1"/>
    <col min="12" max="15" width="12.09765625" style="4" bestFit="1" customWidth="1"/>
    <col min="16" max="16" width="9.296875" style="4" bestFit="1" customWidth="1"/>
    <col min="17" max="17" width="12.09765625" style="4" bestFit="1" customWidth="1"/>
    <col min="18" max="18" width="9.296875" style="4" bestFit="1" customWidth="1"/>
    <col min="19" max="19" width="12.09765625" style="4" bestFit="1" customWidth="1"/>
    <col min="20" max="20" width="9.296875" style="4" bestFit="1" customWidth="1"/>
    <col min="21" max="21" width="12.09765625" style="4" bestFit="1" customWidth="1"/>
    <col min="22" max="22" width="9.296875" style="4" bestFit="1" customWidth="1"/>
    <col min="23" max="23" width="10.19921875" style="4" bestFit="1" customWidth="1"/>
    <col min="24" max="24" width="9.296875" style="4" bestFit="1" customWidth="1"/>
    <col min="25" max="16384" width="8.796875" style="4"/>
  </cols>
  <sheetData>
    <row r="1" spans="1:24" s="2" customFormat="1" ht="10.5" x14ac:dyDescent="0.25">
      <c r="A1" s="1"/>
      <c r="G1" s="3"/>
      <c r="H1" s="3"/>
      <c r="I1" s="3"/>
      <c r="J1" s="3"/>
      <c r="K1" s="3"/>
      <c r="L1" s="3"/>
      <c r="M1" s="3"/>
      <c r="N1" s="3"/>
      <c r="O1" s="3"/>
      <c r="P1" s="3"/>
      <c r="Q1" s="3"/>
      <c r="R1" s="3"/>
      <c r="S1" s="3"/>
      <c r="T1" s="3"/>
      <c r="U1" s="3"/>
      <c r="V1" s="3"/>
      <c r="W1" s="3"/>
      <c r="X1" s="3"/>
    </row>
    <row r="2" spans="1:24" x14ac:dyDescent="0.3">
      <c r="B2" s="5" t="s">
        <v>0</v>
      </c>
      <c r="G2" s="6"/>
      <c r="H2" s="7"/>
      <c r="I2" s="7"/>
      <c r="J2" s="7"/>
      <c r="K2" s="7"/>
      <c r="L2" s="7"/>
      <c r="M2" s="7"/>
      <c r="N2" s="7"/>
      <c r="O2" s="7"/>
      <c r="P2" s="7"/>
      <c r="Q2" s="7"/>
      <c r="R2" s="7"/>
      <c r="S2" s="7"/>
      <c r="T2" s="7"/>
      <c r="U2" s="7"/>
      <c r="V2" s="7"/>
      <c r="W2" s="7"/>
      <c r="X2" s="7"/>
    </row>
    <row r="3" spans="1:24" ht="17" x14ac:dyDescent="0.3">
      <c r="B3" s="8" t="s">
        <v>1</v>
      </c>
      <c r="C3" s="9"/>
      <c r="D3" s="10" t="s">
        <v>2</v>
      </c>
      <c r="E3" s="10"/>
      <c r="F3" s="10"/>
      <c r="G3" s="11" t="s">
        <v>3</v>
      </c>
      <c r="H3" s="12"/>
      <c r="I3" s="13" t="s">
        <v>4</v>
      </c>
      <c r="J3" s="13"/>
      <c r="K3" s="11" t="s">
        <v>5</v>
      </c>
      <c r="L3" s="12"/>
      <c r="M3" s="13" t="s">
        <v>6</v>
      </c>
      <c r="N3" s="13"/>
      <c r="O3" s="11" t="s">
        <v>7</v>
      </c>
      <c r="P3" s="12"/>
      <c r="Q3" s="13" t="s">
        <v>8</v>
      </c>
      <c r="R3" s="13"/>
      <c r="S3" s="11" t="s">
        <v>9</v>
      </c>
      <c r="T3" s="12"/>
      <c r="U3" s="13" t="s">
        <v>10</v>
      </c>
      <c r="V3" s="13"/>
      <c r="W3" s="11" t="s">
        <v>11</v>
      </c>
      <c r="X3" s="12"/>
    </row>
    <row r="4" spans="1:24" ht="14.5" x14ac:dyDescent="0.3">
      <c r="B4" s="14"/>
      <c r="C4" s="15"/>
      <c r="D4" s="16"/>
      <c r="E4" s="16"/>
      <c r="F4" s="16"/>
      <c r="G4" s="17" t="s">
        <v>12</v>
      </c>
      <c r="H4" s="18" t="s">
        <v>13</v>
      </c>
      <c r="I4" s="19" t="s">
        <v>12</v>
      </c>
      <c r="J4" s="19" t="s">
        <v>13</v>
      </c>
      <c r="K4" s="17" t="s">
        <v>12</v>
      </c>
      <c r="L4" s="18" t="s">
        <v>13</v>
      </c>
      <c r="M4" s="19" t="s">
        <v>12</v>
      </c>
      <c r="N4" s="19" t="s">
        <v>13</v>
      </c>
      <c r="O4" s="17" t="s">
        <v>12</v>
      </c>
      <c r="P4" s="18" t="s">
        <v>13</v>
      </c>
      <c r="Q4" s="19" t="s">
        <v>12</v>
      </c>
      <c r="R4" s="19" t="s">
        <v>13</v>
      </c>
      <c r="S4" s="17" t="s">
        <v>12</v>
      </c>
      <c r="T4" s="18" t="s">
        <v>13</v>
      </c>
      <c r="U4" s="19" t="s">
        <v>12</v>
      </c>
      <c r="V4" s="19" t="s">
        <v>13</v>
      </c>
      <c r="W4" s="17" t="s">
        <v>12</v>
      </c>
      <c r="X4" s="18" t="s">
        <v>13</v>
      </c>
    </row>
    <row r="5" spans="1:24" x14ac:dyDescent="0.3">
      <c r="A5" s="20"/>
      <c r="B5" s="21" t="s">
        <v>14</v>
      </c>
      <c r="C5" s="22">
        <v>1</v>
      </c>
      <c r="D5" s="23" t="s">
        <v>15</v>
      </c>
      <c r="E5" s="23"/>
      <c r="F5" s="23"/>
      <c r="G5" s="24"/>
      <c r="H5" s="25"/>
      <c r="I5" s="26"/>
      <c r="J5" s="27"/>
      <c r="K5" s="25"/>
      <c r="L5" s="25"/>
      <c r="M5" s="26"/>
      <c r="N5" s="27"/>
      <c r="O5" s="25"/>
      <c r="P5" s="25"/>
      <c r="Q5" s="26"/>
      <c r="R5" s="27"/>
      <c r="S5" s="25"/>
      <c r="T5" s="25"/>
      <c r="U5" s="26"/>
      <c r="V5" s="27"/>
      <c r="W5" s="25"/>
      <c r="X5" s="28"/>
    </row>
    <row r="6" spans="1:24" x14ac:dyDescent="0.3">
      <c r="A6" s="29"/>
      <c r="B6" s="21"/>
      <c r="C6" s="22"/>
      <c r="D6" s="23" t="s">
        <v>16</v>
      </c>
      <c r="E6" s="23" t="s">
        <v>17</v>
      </c>
      <c r="F6" s="23" t="s">
        <v>18</v>
      </c>
      <c r="G6" s="30">
        <v>199.42343026238345</v>
      </c>
      <c r="H6" s="31">
        <v>7.1375461215347482E-3</v>
      </c>
      <c r="I6" s="30">
        <v>148.60882269173362</v>
      </c>
      <c r="J6" s="32">
        <v>1.2979594319709974E-2</v>
      </c>
      <c r="K6" s="33">
        <v>132.50645241468851</v>
      </c>
      <c r="L6" s="31">
        <v>3.0952228783055223E-2</v>
      </c>
      <c r="M6" s="30">
        <v>2948.6349999999993</v>
      </c>
      <c r="N6" s="32">
        <v>0.2731604098653696</v>
      </c>
      <c r="O6" s="33">
        <v>5457.9749999999985</v>
      </c>
      <c r="P6" s="31">
        <v>0.1540149766506502</v>
      </c>
      <c r="Q6" s="30">
        <v>0</v>
      </c>
      <c r="R6" s="32">
        <v>0</v>
      </c>
      <c r="S6" s="33">
        <v>0</v>
      </c>
      <c r="T6" s="31">
        <v>0</v>
      </c>
      <c r="U6" s="30">
        <v>1036.5899999999999</v>
      </c>
      <c r="V6" s="32">
        <v>5.0776607076955917E-3</v>
      </c>
      <c r="W6" s="33">
        <v>0.10599999999999998</v>
      </c>
      <c r="X6" s="32">
        <v>2.7717034183209071E-2</v>
      </c>
    </row>
    <row r="7" spans="1:24" x14ac:dyDescent="0.3">
      <c r="A7" s="29"/>
      <c r="B7" s="21"/>
      <c r="C7" s="22"/>
      <c r="D7" s="23"/>
      <c r="E7" s="23" t="s">
        <v>17</v>
      </c>
      <c r="F7" s="23" t="s">
        <v>19</v>
      </c>
      <c r="G7" s="30">
        <v>67.746569737616525</v>
      </c>
      <c r="H7" s="31">
        <v>2.4247114064872119E-3</v>
      </c>
      <c r="I7" s="30">
        <v>41.543571431271374</v>
      </c>
      <c r="J7" s="32">
        <v>3.6284434127327862E-3</v>
      </c>
      <c r="K7" s="33">
        <v>27.83213277079988</v>
      </c>
      <c r="L7" s="31">
        <v>6.5013176742981906E-3</v>
      </c>
      <c r="M7" s="30">
        <v>0</v>
      </c>
      <c r="N7" s="32">
        <v>0</v>
      </c>
      <c r="O7" s="33">
        <v>0</v>
      </c>
      <c r="P7" s="31">
        <v>0</v>
      </c>
      <c r="Q7" s="30">
        <v>0.52983086213480413</v>
      </c>
      <c r="R7" s="32">
        <v>8.820384345120153E-6</v>
      </c>
      <c r="S7" s="33">
        <v>0.44000000000000006</v>
      </c>
      <c r="T7" s="31">
        <v>9.1758918093581551E-6</v>
      </c>
      <c r="U7" s="30">
        <v>0</v>
      </c>
      <c r="V7" s="32">
        <v>0</v>
      </c>
      <c r="W7" s="33">
        <v>0</v>
      </c>
      <c r="X7" s="32">
        <v>0</v>
      </c>
    </row>
    <row r="8" spans="1:24" x14ac:dyDescent="0.3">
      <c r="A8" s="29"/>
      <c r="B8" s="21"/>
      <c r="C8" s="22"/>
      <c r="D8" s="23" t="s">
        <v>20</v>
      </c>
      <c r="E8" s="23" t="s">
        <v>17</v>
      </c>
      <c r="F8" s="23" t="s">
        <v>18</v>
      </c>
      <c r="G8" s="30">
        <v>28.932084416007811</v>
      </c>
      <c r="H8" s="31">
        <v>1.0355056406345681E-3</v>
      </c>
      <c r="I8" s="30">
        <v>19.937562400072842</v>
      </c>
      <c r="J8" s="32">
        <v>1.7413600820568465E-3</v>
      </c>
      <c r="K8" s="33">
        <v>16.498545679908482</v>
      </c>
      <c r="L8" s="31">
        <v>3.8539010830510065E-3</v>
      </c>
      <c r="M8" s="30">
        <v>681.03700000000015</v>
      </c>
      <c r="N8" s="32">
        <v>6.309100517815254E-2</v>
      </c>
      <c r="O8" s="33">
        <v>935.9749999999998</v>
      </c>
      <c r="P8" s="31">
        <v>2.6411657761457742E-2</v>
      </c>
      <c r="Q8" s="30">
        <v>129.37641392911027</v>
      </c>
      <c r="R8" s="32">
        <v>2.1537999720329013E-3</v>
      </c>
      <c r="S8" s="33">
        <v>96.680356761908001</v>
      </c>
      <c r="T8" s="31">
        <v>2.0162011221304906E-3</v>
      </c>
      <c r="U8" s="30">
        <v>25.441058695652174</v>
      </c>
      <c r="V8" s="32">
        <v>1.2462117529697404E-4</v>
      </c>
      <c r="W8" s="33">
        <v>4.000000000000001E-3</v>
      </c>
      <c r="X8" s="32">
        <v>1.045925818234305E-3</v>
      </c>
    </row>
    <row r="9" spans="1:24" x14ac:dyDescent="0.3">
      <c r="A9" s="29"/>
      <c r="B9" s="21"/>
      <c r="C9" s="22"/>
      <c r="D9" s="23"/>
      <c r="E9" s="23" t="s">
        <v>17</v>
      </c>
      <c r="F9" s="23" t="s">
        <v>19</v>
      </c>
      <c r="G9" s="30">
        <v>2.9689155839921955</v>
      </c>
      <c r="H9" s="31">
        <v>1.0626019161242313E-4</v>
      </c>
      <c r="I9" s="30">
        <v>2.1593394200189269</v>
      </c>
      <c r="J9" s="32">
        <v>1.8859815428685524E-4</v>
      </c>
      <c r="K9" s="33">
        <v>1.7533222919830083</v>
      </c>
      <c r="L9" s="31">
        <v>4.0955917031156594E-4</v>
      </c>
      <c r="M9" s="30">
        <v>0</v>
      </c>
      <c r="N9" s="32">
        <v>0</v>
      </c>
      <c r="O9" s="33">
        <v>0</v>
      </c>
      <c r="P9" s="31">
        <v>0</v>
      </c>
      <c r="Q9" s="30">
        <v>1176.2836647795589</v>
      </c>
      <c r="R9" s="32">
        <v>1.9582237962579116E-2</v>
      </c>
      <c r="S9" s="33">
        <v>939.14364323809195</v>
      </c>
      <c r="T9" s="31">
        <v>1.9585182872270873E-2</v>
      </c>
      <c r="U9" s="30">
        <v>30.816941304347829</v>
      </c>
      <c r="V9" s="32">
        <v>1.5095454518415991E-4</v>
      </c>
      <c r="W9" s="33">
        <v>0</v>
      </c>
      <c r="X9" s="32">
        <v>0</v>
      </c>
    </row>
    <row r="10" spans="1:24" x14ac:dyDescent="0.3">
      <c r="A10" s="29"/>
      <c r="B10" s="21"/>
      <c r="C10" s="22"/>
      <c r="D10" s="23" t="s">
        <v>21</v>
      </c>
      <c r="E10" s="23" t="s">
        <v>17</v>
      </c>
      <c r="F10" s="23" t="s">
        <v>18</v>
      </c>
      <c r="G10" s="30">
        <v>157.84206117482387</v>
      </c>
      <c r="H10" s="31">
        <v>5.6493110667644661E-3</v>
      </c>
      <c r="I10" s="30">
        <v>112.96389938216619</v>
      </c>
      <c r="J10" s="32">
        <v>9.8663427930824471E-3</v>
      </c>
      <c r="K10" s="33">
        <v>94.278063335194389</v>
      </c>
      <c r="L10" s="31">
        <v>2.2022445944306558E-2</v>
      </c>
      <c r="M10" s="30">
        <v>620.10500000000025</v>
      </c>
      <c r="N10" s="32">
        <v>5.7446288184046221E-2</v>
      </c>
      <c r="O10" s="33">
        <v>2864.0389999999979</v>
      </c>
      <c r="P10" s="31">
        <v>8.0818417034074233E-2</v>
      </c>
      <c r="Q10" s="30">
        <v>134.3046994872073</v>
      </c>
      <c r="R10" s="32">
        <v>2.2358438390318396E-3</v>
      </c>
      <c r="S10" s="33">
        <v>93.711408448552035</v>
      </c>
      <c r="T10" s="31">
        <v>1.9542857846056479E-3</v>
      </c>
      <c r="U10" s="30">
        <v>769.76112694181563</v>
      </c>
      <c r="V10" s="32">
        <v>3.7706188836318473E-3</v>
      </c>
      <c r="W10" s="33">
        <v>0.42699999999999999</v>
      </c>
      <c r="X10" s="32">
        <v>0.11165258109651204</v>
      </c>
    </row>
    <row r="11" spans="1:24" x14ac:dyDescent="0.3">
      <c r="A11" s="29"/>
      <c r="B11" s="21"/>
      <c r="C11" s="22"/>
      <c r="D11" s="23"/>
      <c r="E11" s="23" t="s">
        <v>17</v>
      </c>
      <c r="F11" s="23" t="s">
        <v>22</v>
      </c>
      <c r="G11" s="30">
        <v>0</v>
      </c>
      <c r="H11" s="31">
        <v>0</v>
      </c>
      <c r="I11" s="30">
        <v>0</v>
      </c>
      <c r="J11" s="32">
        <v>0</v>
      </c>
      <c r="K11" s="33">
        <v>0</v>
      </c>
      <c r="L11" s="31">
        <v>0</v>
      </c>
      <c r="M11" s="30">
        <v>0</v>
      </c>
      <c r="N11" s="32">
        <v>0</v>
      </c>
      <c r="O11" s="33">
        <v>0</v>
      </c>
      <c r="P11" s="31">
        <v>0</v>
      </c>
      <c r="Q11" s="30">
        <v>1.1867788034634013</v>
      </c>
      <c r="R11" s="32">
        <v>1.9756956280371775E-5</v>
      </c>
      <c r="S11" s="33">
        <v>0.60375266547450979</v>
      </c>
      <c r="T11" s="31">
        <v>1.2590838950012972E-5</v>
      </c>
      <c r="U11" s="30">
        <v>0</v>
      </c>
      <c r="V11" s="32">
        <v>0</v>
      </c>
      <c r="W11" s="33">
        <v>0</v>
      </c>
      <c r="X11" s="32">
        <v>0</v>
      </c>
    </row>
    <row r="12" spans="1:24" x14ac:dyDescent="0.3">
      <c r="A12" s="29"/>
      <c r="B12" s="21"/>
      <c r="C12" s="22"/>
      <c r="D12" s="23"/>
      <c r="E12" s="23" t="s">
        <v>17</v>
      </c>
      <c r="F12" s="23" t="s">
        <v>19</v>
      </c>
      <c r="G12" s="30">
        <v>111.61393882517599</v>
      </c>
      <c r="H12" s="31">
        <v>3.9947644824015489E-3</v>
      </c>
      <c r="I12" s="30">
        <v>68.085152278889936</v>
      </c>
      <c r="J12" s="32">
        <v>5.946602898596446E-3</v>
      </c>
      <c r="K12" s="33">
        <v>48.345326648962754</v>
      </c>
      <c r="L12" s="31">
        <v>1.1293001840749261E-2</v>
      </c>
      <c r="M12" s="30">
        <v>0</v>
      </c>
      <c r="N12" s="32">
        <v>0</v>
      </c>
      <c r="O12" s="33">
        <v>0</v>
      </c>
      <c r="P12" s="31">
        <v>0</v>
      </c>
      <c r="Q12" s="30">
        <v>2030.1026101629361</v>
      </c>
      <c r="R12" s="32">
        <v>3.3796229252332326E-2</v>
      </c>
      <c r="S12" s="33">
        <v>1725.0498388859774</v>
      </c>
      <c r="T12" s="31">
        <v>3.5974706107655553E-2</v>
      </c>
      <c r="U12" s="30">
        <v>803.82387305818554</v>
      </c>
      <c r="V12" s="32">
        <v>3.9374727675698575E-3</v>
      </c>
      <c r="W12" s="33">
        <v>0</v>
      </c>
      <c r="X12" s="32">
        <v>0</v>
      </c>
    </row>
    <row r="13" spans="1:24" x14ac:dyDescent="0.3">
      <c r="A13" s="29"/>
      <c r="B13" s="21"/>
      <c r="C13" s="22"/>
      <c r="D13" s="23" t="s">
        <v>23</v>
      </c>
      <c r="E13" s="23" t="s">
        <v>17</v>
      </c>
      <c r="F13" s="23" t="s">
        <v>18</v>
      </c>
      <c r="G13" s="30">
        <v>8.3148620435636698</v>
      </c>
      <c r="H13" s="31">
        <v>2.9759648227918839E-4</v>
      </c>
      <c r="I13" s="30">
        <v>5.4936569150978523</v>
      </c>
      <c r="J13" s="32">
        <v>4.7981968229135209E-4</v>
      </c>
      <c r="K13" s="33">
        <v>4.5442141862906</v>
      </c>
      <c r="L13" s="31">
        <v>1.0614845886378899E-3</v>
      </c>
      <c r="M13" s="30">
        <v>72.683999999999997</v>
      </c>
      <c r="N13" s="32">
        <v>6.7334177443646058E-3</v>
      </c>
      <c r="O13" s="33">
        <v>269.90499999999975</v>
      </c>
      <c r="P13" s="31">
        <v>7.6162701868172193E-3</v>
      </c>
      <c r="Q13" s="30">
        <v>5.3346396443665416</v>
      </c>
      <c r="R13" s="32">
        <v>8.8808665875820961E-5</v>
      </c>
      <c r="S13" s="33">
        <v>4.3287702875218397</v>
      </c>
      <c r="T13" s="31">
        <v>9.0273472331510432E-5</v>
      </c>
      <c r="U13" s="30">
        <v>3.6968626269035534</v>
      </c>
      <c r="V13" s="32">
        <v>1.8108812647600772E-5</v>
      </c>
      <c r="W13" s="33">
        <v>1.0999999999999999E-2</v>
      </c>
      <c r="X13" s="32">
        <v>2.8762960001443381E-3</v>
      </c>
    </row>
    <row r="14" spans="1:24" x14ac:dyDescent="0.3">
      <c r="A14" s="29"/>
      <c r="B14" s="34"/>
      <c r="C14" s="35"/>
      <c r="D14" s="23"/>
      <c r="E14" s="23" t="s">
        <v>17</v>
      </c>
      <c r="F14" s="23" t="s">
        <v>22</v>
      </c>
      <c r="G14" s="30">
        <v>0</v>
      </c>
      <c r="H14" s="31">
        <v>0</v>
      </c>
      <c r="I14" s="30">
        <v>0</v>
      </c>
      <c r="J14" s="32">
        <v>0</v>
      </c>
      <c r="K14" s="33">
        <v>0</v>
      </c>
      <c r="L14" s="31">
        <v>0</v>
      </c>
      <c r="M14" s="30">
        <v>0</v>
      </c>
      <c r="N14" s="32">
        <v>0</v>
      </c>
      <c r="O14" s="33">
        <v>0</v>
      </c>
      <c r="P14" s="31">
        <v>0</v>
      </c>
      <c r="Q14" s="30">
        <v>0</v>
      </c>
      <c r="R14" s="32">
        <v>0</v>
      </c>
      <c r="S14" s="33">
        <v>0</v>
      </c>
      <c r="T14" s="31">
        <v>0</v>
      </c>
      <c r="U14" s="30">
        <v>0</v>
      </c>
      <c r="V14" s="32">
        <v>0</v>
      </c>
      <c r="W14" s="33">
        <v>0</v>
      </c>
      <c r="X14" s="32">
        <v>0</v>
      </c>
    </row>
    <row r="15" spans="1:24" x14ac:dyDescent="0.3">
      <c r="A15" s="29"/>
      <c r="B15" s="34"/>
      <c r="C15" s="35"/>
      <c r="D15" s="23"/>
      <c r="E15" s="23" t="s">
        <v>17</v>
      </c>
      <c r="F15" s="23" t="s">
        <v>19</v>
      </c>
      <c r="G15" s="30">
        <v>19.231137956436335</v>
      </c>
      <c r="H15" s="31">
        <v>6.8829993523360482E-4</v>
      </c>
      <c r="I15" s="30">
        <v>12.581128429052134</v>
      </c>
      <c r="J15" s="32">
        <v>1.0988442014105951E-3</v>
      </c>
      <c r="K15" s="33">
        <v>9.1072960698199559</v>
      </c>
      <c r="L15" s="31">
        <v>2.1273764893039952E-3</v>
      </c>
      <c r="M15" s="30">
        <v>0</v>
      </c>
      <c r="N15" s="32">
        <v>0</v>
      </c>
      <c r="O15" s="33">
        <v>0</v>
      </c>
      <c r="P15" s="31">
        <v>0</v>
      </c>
      <c r="Q15" s="30">
        <v>866.45516992895114</v>
      </c>
      <c r="R15" s="32">
        <v>1.4424353435729608E-2</v>
      </c>
      <c r="S15" s="33">
        <v>718.65022971247822</v>
      </c>
      <c r="T15" s="31">
        <v>1.4986947174118375E-2</v>
      </c>
      <c r="U15" s="30">
        <v>137.37813737309648</v>
      </c>
      <c r="V15" s="32">
        <v>6.7293681227464995E-4</v>
      </c>
      <c r="W15" s="33">
        <v>1E-3</v>
      </c>
      <c r="X15" s="32">
        <v>2.614814545585762E-4</v>
      </c>
    </row>
    <row r="16" spans="1:24" x14ac:dyDescent="0.3">
      <c r="A16" s="29"/>
      <c r="B16" s="34"/>
      <c r="C16" s="35"/>
      <c r="D16" s="23" t="s">
        <v>24</v>
      </c>
      <c r="E16" s="23" t="s">
        <v>17</v>
      </c>
      <c r="F16" s="23" t="s">
        <v>18</v>
      </c>
      <c r="G16" s="30">
        <v>744.6388396050645</v>
      </c>
      <c r="H16" s="31">
        <v>2.6651301978781544E-2</v>
      </c>
      <c r="I16" s="30">
        <v>544.89770461953322</v>
      </c>
      <c r="J16" s="32">
        <v>4.759173125524066E-2</v>
      </c>
      <c r="K16" s="33">
        <v>448.89794806053527</v>
      </c>
      <c r="L16" s="31">
        <v>0.10485822943270887</v>
      </c>
      <c r="M16" s="30">
        <v>4317.3250000000007</v>
      </c>
      <c r="N16" s="32">
        <v>0.39995532391157512</v>
      </c>
      <c r="O16" s="33">
        <v>6023.7779999999948</v>
      </c>
      <c r="P16" s="31">
        <v>0.16998099625203483</v>
      </c>
      <c r="Q16" s="30">
        <v>287.85211969968321</v>
      </c>
      <c r="R16" s="32">
        <v>4.7920317817627478E-3</v>
      </c>
      <c r="S16" s="33">
        <v>172.71483348821923</v>
      </c>
      <c r="T16" s="31">
        <v>3.6018468771800184E-3</v>
      </c>
      <c r="U16" s="30">
        <v>138261.25950507398</v>
      </c>
      <c r="V16" s="32">
        <v>0.67726272179494096</v>
      </c>
      <c r="W16" s="33">
        <v>0.60500000000000009</v>
      </c>
      <c r="X16" s="32">
        <v>0.15819628000793862</v>
      </c>
    </row>
    <row r="17" spans="1:24" x14ac:dyDescent="0.3">
      <c r="A17" s="29"/>
      <c r="B17" s="34"/>
      <c r="C17" s="35"/>
      <c r="D17" s="23"/>
      <c r="E17" s="23" t="s">
        <v>17</v>
      </c>
      <c r="F17" s="23" t="s">
        <v>19</v>
      </c>
      <c r="G17" s="30">
        <v>1311.4291603949353</v>
      </c>
      <c r="H17" s="31">
        <v>4.6937243558236287E-2</v>
      </c>
      <c r="I17" s="30">
        <v>832.3823630698256</v>
      </c>
      <c r="J17" s="32">
        <v>7.2700834283164303E-2</v>
      </c>
      <c r="K17" s="33">
        <v>612.63939597923729</v>
      </c>
      <c r="L17" s="31">
        <v>0.14310665179169865</v>
      </c>
      <c r="M17" s="30">
        <v>0</v>
      </c>
      <c r="N17" s="32">
        <v>0</v>
      </c>
      <c r="O17" s="33">
        <v>0</v>
      </c>
      <c r="P17" s="31">
        <v>0</v>
      </c>
      <c r="Q17" s="30">
        <v>323.52918640730951</v>
      </c>
      <c r="R17" s="32">
        <v>5.3859674377564701E-3</v>
      </c>
      <c r="S17" s="33">
        <v>251.13416651178085</v>
      </c>
      <c r="T17" s="31">
        <v>5.2372271398759924E-3</v>
      </c>
      <c r="U17" s="30">
        <v>8967.4584949259643</v>
      </c>
      <c r="V17" s="32">
        <v>4.3926443094740086E-2</v>
      </c>
      <c r="W17" s="33">
        <v>0</v>
      </c>
      <c r="X17" s="32">
        <v>0</v>
      </c>
    </row>
    <row r="18" spans="1:24" x14ac:dyDescent="0.3">
      <c r="A18" s="29"/>
      <c r="B18" s="34"/>
      <c r="C18" s="35"/>
      <c r="D18" s="23" t="s">
        <v>25</v>
      </c>
      <c r="E18" s="23" t="s">
        <v>17</v>
      </c>
      <c r="F18" s="23" t="s">
        <v>18</v>
      </c>
      <c r="G18" s="30">
        <v>1.5766784641340574</v>
      </c>
      <c r="H18" s="31">
        <v>5.6430757618505048E-5</v>
      </c>
      <c r="I18" s="30">
        <v>0.97354666388834388</v>
      </c>
      <c r="J18" s="32">
        <v>8.5030219065725999E-5</v>
      </c>
      <c r="K18" s="33">
        <v>0.67436493147383259</v>
      </c>
      <c r="L18" s="31">
        <v>1.5752514131857939E-4</v>
      </c>
      <c r="M18" s="30">
        <v>0.48699999999999999</v>
      </c>
      <c r="N18" s="32">
        <v>4.5115492288613212E-5</v>
      </c>
      <c r="O18" s="33">
        <v>3.2560000000000007</v>
      </c>
      <c r="P18" s="31">
        <v>9.1878904534102354E-5</v>
      </c>
      <c r="Q18" s="30">
        <v>0</v>
      </c>
      <c r="R18" s="32">
        <v>0</v>
      </c>
      <c r="S18" s="33">
        <v>0</v>
      </c>
      <c r="T18" s="31">
        <v>0</v>
      </c>
      <c r="U18" s="30">
        <v>0.21499999999999997</v>
      </c>
      <c r="V18" s="32">
        <v>1.0531618597078423E-6</v>
      </c>
      <c r="W18" s="33">
        <v>0</v>
      </c>
      <c r="X18" s="32">
        <v>0</v>
      </c>
    </row>
    <row r="19" spans="1:24" x14ac:dyDescent="0.3">
      <c r="A19" s="29"/>
      <c r="B19" s="34"/>
      <c r="C19" s="35"/>
      <c r="D19" s="23"/>
      <c r="E19" s="23" t="s">
        <v>17</v>
      </c>
      <c r="F19" s="23" t="s">
        <v>19</v>
      </c>
      <c r="G19" s="30">
        <v>152.72732153586585</v>
      </c>
      <c r="H19" s="31">
        <v>5.4662498786950771E-3</v>
      </c>
      <c r="I19" s="30">
        <v>87.889375220934568</v>
      </c>
      <c r="J19" s="32">
        <v>7.6763170228920478E-3</v>
      </c>
      <c r="K19" s="33">
        <v>58.561870384868953</v>
      </c>
      <c r="L19" s="31">
        <v>1.3679487882170173E-2</v>
      </c>
      <c r="M19" s="30">
        <v>0</v>
      </c>
      <c r="N19" s="32">
        <v>0</v>
      </c>
      <c r="O19" s="33">
        <v>0</v>
      </c>
      <c r="P19" s="31">
        <v>0</v>
      </c>
      <c r="Q19" s="30">
        <v>0</v>
      </c>
      <c r="R19" s="32">
        <v>0</v>
      </c>
      <c r="S19" s="33">
        <v>0</v>
      </c>
      <c r="T19" s="31">
        <v>0</v>
      </c>
      <c r="U19" s="30">
        <v>23.933999999999997</v>
      </c>
      <c r="V19" s="32">
        <v>1.172389579081279E-4</v>
      </c>
      <c r="W19" s="33">
        <v>0</v>
      </c>
      <c r="X19" s="32">
        <v>0</v>
      </c>
    </row>
    <row r="20" spans="1:24" x14ac:dyDescent="0.3">
      <c r="A20" s="29"/>
      <c r="B20" s="34"/>
      <c r="C20" s="35"/>
      <c r="D20" s="23" t="s">
        <v>26</v>
      </c>
      <c r="E20" s="23" t="s">
        <v>17</v>
      </c>
      <c r="F20" s="23" t="s">
        <v>18</v>
      </c>
      <c r="G20" s="30">
        <v>4.23653168925975</v>
      </c>
      <c r="H20" s="31">
        <v>1.5162932604082657E-4</v>
      </c>
      <c r="I20" s="30">
        <v>3.0909743178665634</v>
      </c>
      <c r="J20" s="32">
        <v>2.6996777157552919E-4</v>
      </c>
      <c r="K20" s="33">
        <v>2.6305247338653253</v>
      </c>
      <c r="L20" s="31">
        <v>6.1446519696469826E-4</v>
      </c>
      <c r="M20" s="30">
        <v>27.287000000000003</v>
      </c>
      <c r="N20" s="32">
        <v>2.5278571623806754E-3</v>
      </c>
      <c r="O20" s="33">
        <v>150.447</v>
      </c>
      <c r="P20" s="31">
        <v>4.2453641125436408E-3</v>
      </c>
      <c r="Q20" s="30">
        <v>9.5296591377547397</v>
      </c>
      <c r="R20" s="32">
        <v>1.5864545136971855E-4</v>
      </c>
      <c r="S20" s="33">
        <v>4.8269799989134388</v>
      </c>
      <c r="T20" s="31">
        <v>1.0066328689992149E-4</v>
      </c>
      <c r="U20" s="30">
        <v>17.724999999999998</v>
      </c>
      <c r="V20" s="32">
        <v>8.6824623085216297E-5</v>
      </c>
      <c r="W20" s="33">
        <v>1.0999999999999998E-2</v>
      </c>
      <c r="X20" s="32">
        <v>2.8762960001443376E-3</v>
      </c>
    </row>
    <row r="21" spans="1:24" x14ac:dyDescent="0.3">
      <c r="A21" s="29"/>
      <c r="B21" s="34"/>
      <c r="C21" s="35"/>
      <c r="D21" s="23"/>
      <c r="E21" s="23" t="s">
        <v>17</v>
      </c>
      <c r="F21" s="23" t="s">
        <v>19</v>
      </c>
      <c r="G21" s="30">
        <v>1.8064683107402499</v>
      </c>
      <c r="H21" s="31">
        <v>6.4655145426167118E-5</v>
      </c>
      <c r="I21" s="30">
        <v>1.1757364774552017</v>
      </c>
      <c r="J21" s="32">
        <v>1.0268961309187614E-4</v>
      </c>
      <c r="K21" s="33">
        <v>0.85650743501849369</v>
      </c>
      <c r="L21" s="31">
        <v>2.0007187272747077E-4</v>
      </c>
      <c r="M21" s="30">
        <v>0</v>
      </c>
      <c r="N21" s="32">
        <v>0</v>
      </c>
      <c r="O21" s="33">
        <v>0</v>
      </c>
      <c r="P21" s="31">
        <v>0</v>
      </c>
      <c r="Q21" s="30">
        <v>74.108211649961731</v>
      </c>
      <c r="R21" s="32">
        <v>1.2337199597026547E-3</v>
      </c>
      <c r="S21" s="33">
        <v>67.972020001086577</v>
      </c>
      <c r="T21" s="31">
        <v>1.4175088672579521E-3</v>
      </c>
      <c r="U21" s="30">
        <v>0</v>
      </c>
      <c r="V21" s="32">
        <v>0</v>
      </c>
      <c r="W21" s="33">
        <v>0</v>
      </c>
      <c r="X21" s="32">
        <v>0</v>
      </c>
    </row>
    <row r="22" spans="1:24" x14ac:dyDescent="0.3">
      <c r="A22" s="29"/>
      <c r="B22" s="34"/>
      <c r="C22" s="35"/>
      <c r="D22" s="23" t="s">
        <v>27</v>
      </c>
      <c r="E22" s="23" t="s">
        <v>17</v>
      </c>
      <c r="F22" s="23" t="s">
        <v>18</v>
      </c>
      <c r="G22" s="30">
        <v>0</v>
      </c>
      <c r="H22" s="31">
        <v>0</v>
      </c>
      <c r="I22" s="30">
        <v>0</v>
      </c>
      <c r="J22" s="32">
        <v>0</v>
      </c>
      <c r="K22" s="33">
        <v>0</v>
      </c>
      <c r="L22" s="31">
        <v>0</v>
      </c>
      <c r="M22" s="30">
        <v>0</v>
      </c>
      <c r="N22" s="32">
        <v>0</v>
      </c>
      <c r="O22" s="33">
        <v>0</v>
      </c>
      <c r="P22" s="31">
        <v>0</v>
      </c>
      <c r="Q22" s="30">
        <v>0</v>
      </c>
      <c r="R22" s="32">
        <v>0</v>
      </c>
      <c r="S22" s="33">
        <v>0</v>
      </c>
      <c r="T22" s="31">
        <v>0</v>
      </c>
      <c r="U22" s="30">
        <v>0</v>
      </c>
      <c r="V22" s="32">
        <v>0</v>
      </c>
      <c r="W22" s="33">
        <v>0</v>
      </c>
      <c r="X22" s="32">
        <v>0</v>
      </c>
    </row>
    <row r="23" spans="1:24" x14ac:dyDescent="0.3">
      <c r="A23" s="29"/>
      <c r="B23" s="34"/>
      <c r="C23" s="35"/>
      <c r="D23" s="23"/>
      <c r="E23" s="23" t="s">
        <v>17</v>
      </c>
      <c r="F23" s="23" t="s">
        <v>19</v>
      </c>
      <c r="G23" s="30">
        <v>0</v>
      </c>
      <c r="H23" s="31">
        <v>0</v>
      </c>
      <c r="I23" s="30">
        <v>0</v>
      </c>
      <c r="J23" s="32">
        <v>0</v>
      </c>
      <c r="K23" s="33">
        <v>0</v>
      </c>
      <c r="L23" s="31">
        <v>0</v>
      </c>
      <c r="M23" s="30">
        <v>0</v>
      </c>
      <c r="N23" s="32">
        <v>0</v>
      </c>
      <c r="O23" s="33">
        <v>0</v>
      </c>
      <c r="P23" s="31">
        <v>0</v>
      </c>
      <c r="Q23" s="30">
        <v>0</v>
      </c>
      <c r="R23" s="32">
        <v>0</v>
      </c>
      <c r="S23" s="33">
        <v>0</v>
      </c>
      <c r="T23" s="31">
        <v>0</v>
      </c>
      <c r="U23" s="30">
        <v>0</v>
      </c>
      <c r="V23" s="32">
        <v>0</v>
      </c>
      <c r="W23" s="33">
        <v>0</v>
      </c>
      <c r="X23" s="32">
        <v>0</v>
      </c>
    </row>
    <row r="24" spans="1:24" x14ac:dyDescent="0.3">
      <c r="A24" s="29"/>
      <c r="B24" s="34"/>
      <c r="C24" s="35"/>
      <c r="D24" s="23" t="s">
        <v>28</v>
      </c>
      <c r="E24" s="23" t="s">
        <v>17</v>
      </c>
      <c r="F24" s="23" t="s">
        <v>18</v>
      </c>
      <c r="G24" s="30">
        <v>2.4081372697976016</v>
      </c>
      <c r="H24" s="31">
        <v>8.6189425222264353E-5</v>
      </c>
      <c r="I24" s="30">
        <v>1.5273236016650604</v>
      </c>
      <c r="J24" s="32">
        <v>1.3339746850463079E-4</v>
      </c>
      <c r="K24" s="33">
        <v>1.0931729425653542</v>
      </c>
      <c r="L24" s="31">
        <v>2.5535465180092433E-4</v>
      </c>
      <c r="M24" s="30">
        <v>0</v>
      </c>
      <c r="N24" s="32">
        <v>0</v>
      </c>
      <c r="O24" s="33">
        <v>2.5720000000000005</v>
      </c>
      <c r="P24" s="31">
        <v>7.2577562181115252E-5</v>
      </c>
      <c r="Q24" s="30">
        <v>0.35354468215575785</v>
      </c>
      <c r="R24" s="32">
        <v>5.8856518233430438E-6</v>
      </c>
      <c r="S24" s="33">
        <v>0.33417108871929413</v>
      </c>
      <c r="T24" s="31">
        <v>6.9689039906901546E-6</v>
      </c>
      <c r="U24" s="30">
        <v>0</v>
      </c>
      <c r="V24" s="32">
        <v>0</v>
      </c>
      <c r="W24" s="33">
        <v>0</v>
      </c>
      <c r="X24" s="32">
        <v>0</v>
      </c>
    </row>
    <row r="25" spans="1:24" x14ac:dyDescent="0.3">
      <c r="A25" s="29"/>
      <c r="B25" s="34"/>
      <c r="C25" s="35"/>
      <c r="D25" s="23"/>
      <c r="E25" s="23" t="s">
        <v>17</v>
      </c>
      <c r="F25" s="23" t="s">
        <v>19</v>
      </c>
      <c r="G25" s="30">
        <v>11.400862730202395</v>
      </c>
      <c r="H25" s="31">
        <v>4.0804725630805424E-4</v>
      </c>
      <c r="I25" s="30">
        <v>8.1963656607424298</v>
      </c>
      <c r="J25" s="32">
        <v>7.1587607818627869E-4</v>
      </c>
      <c r="K25" s="33">
        <v>5.391710372672474</v>
      </c>
      <c r="L25" s="31">
        <v>1.2594515206297296E-3</v>
      </c>
      <c r="M25" s="30">
        <v>0</v>
      </c>
      <c r="N25" s="32">
        <v>0</v>
      </c>
      <c r="O25" s="33">
        <v>0</v>
      </c>
      <c r="P25" s="31">
        <v>0</v>
      </c>
      <c r="Q25" s="30">
        <v>2.1366015863525821E-3</v>
      </c>
      <c r="R25" s="32">
        <v>3.5569175997204039E-8</v>
      </c>
      <c r="S25" s="33">
        <v>1.8289112807059384E-3</v>
      </c>
      <c r="T25" s="31">
        <v>3.8140663728800799E-8</v>
      </c>
      <c r="U25" s="30">
        <v>0</v>
      </c>
      <c r="V25" s="32">
        <v>0</v>
      </c>
      <c r="W25" s="33">
        <v>0</v>
      </c>
      <c r="X25" s="32">
        <v>0</v>
      </c>
    </row>
    <row r="26" spans="1:24" x14ac:dyDescent="0.3">
      <c r="A26" s="29"/>
      <c r="B26" s="34"/>
      <c r="C26" s="35"/>
      <c r="D26" s="23" t="s">
        <v>29</v>
      </c>
      <c r="E26" s="23" t="s">
        <v>17</v>
      </c>
      <c r="F26" s="23" t="s">
        <v>18</v>
      </c>
      <c r="G26" s="30">
        <v>4.2744983145982944</v>
      </c>
      <c r="H26" s="31">
        <v>1.5298818612600489E-4</v>
      </c>
      <c r="I26" s="30">
        <v>3.0441845857835119</v>
      </c>
      <c r="J26" s="32">
        <v>2.6588112497026199E-4</v>
      </c>
      <c r="K26" s="33">
        <v>2.230568500596688</v>
      </c>
      <c r="L26" s="31">
        <v>5.2103927988862101E-4</v>
      </c>
      <c r="M26" s="30">
        <v>0.90399999999999991</v>
      </c>
      <c r="N26" s="32">
        <v>8.3746211558329253E-5</v>
      </c>
      <c r="O26" s="33">
        <v>1.706</v>
      </c>
      <c r="P26" s="31">
        <v>4.8140482535374257E-5</v>
      </c>
      <c r="Q26" s="30">
        <v>2.2182642487046622</v>
      </c>
      <c r="R26" s="32">
        <v>3.6928659032391704E-5</v>
      </c>
      <c r="S26" s="33">
        <v>2.0549999999999997</v>
      </c>
      <c r="T26" s="31">
        <v>4.2855585609615917E-5</v>
      </c>
      <c r="U26" s="30">
        <v>0.33300000000000002</v>
      </c>
      <c r="V26" s="32">
        <v>1.6311762757335421E-6</v>
      </c>
      <c r="W26" s="33">
        <v>0</v>
      </c>
      <c r="X26" s="32">
        <v>0</v>
      </c>
    </row>
    <row r="27" spans="1:24" x14ac:dyDescent="0.3">
      <c r="A27" s="29"/>
      <c r="B27" s="34"/>
      <c r="C27" s="35"/>
      <c r="D27" s="23"/>
      <c r="E27" s="23" t="s">
        <v>17</v>
      </c>
      <c r="F27" s="23" t="s">
        <v>19</v>
      </c>
      <c r="G27" s="30">
        <v>1.9945016854017057</v>
      </c>
      <c r="H27" s="31">
        <v>7.1385031088389223E-5</v>
      </c>
      <c r="I27" s="30">
        <v>1.0235949885656934</v>
      </c>
      <c r="J27" s="32">
        <v>8.9401473335337146E-5</v>
      </c>
      <c r="K27" s="33">
        <v>0.67825186743789267</v>
      </c>
      <c r="L27" s="31">
        <v>1.5843309205631521E-4</v>
      </c>
      <c r="M27" s="30">
        <v>0</v>
      </c>
      <c r="N27" s="32">
        <v>0</v>
      </c>
      <c r="O27" s="33">
        <v>0</v>
      </c>
      <c r="P27" s="31">
        <v>0</v>
      </c>
      <c r="Q27" s="30">
        <v>2.6595598760628223E-3</v>
      </c>
      <c r="R27" s="32">
        <v>4.4275148867726278E-8</v>
      </c>
      <c r="S27" s="33">
        <v>2E-3</v>
      </c>
      <c r="T27" s="31">
        <v>4.1708599133446151E-8</v>
      </c>
      <c r="U27" s="30">
        <v>0</v>
      </c>
      <c r="V27" s="32">
        <v>0</v>
      </c>
      <c r="W27" s="33">
        <v>0</v>
      </c>
      <c r="X27" s="32">
        <v>0</v>
      </c>
    </row>
    <row r="28" spans="1:24" x14ac:dyDescent="0.3">
      <c r="A28" s="29"/>
      <c r="B28" s="34"/>
      <c r="C28" s="35"/>
      <c r="D28" s="23" t="s">
        <v>30</v>
      </c>
      <c r="E28" s="23" t="s">
        <v>17</v>
      </c>
      <c r="F28" s="23" t="s">
        <v>18</v>
      </c>
      <c r="G28" s="30">
        <v>0.51819525934708632</v>
      </c>
      <c r="H28" s="31">
        <v>1.8546680090118534E-5</v>
      </c>
      <c r="I28" s="30">
        <v>0.39003821693707807</v>
      </c>
      <c r="J28" s="32">
        <v>3.4066199659812719E-5</v>
      </c>
      <c r="K28" s="33">
        <v>0.33734045516563227</v>
      </c>
      <c r="L28" s="31">
        <v>7.8799475465461831E-5</v>
      </c>
      <c r="M28" s="30">
        <v>0.57400000000000007</v>
      </c>
      <c r="N28" s="32">
        <v>5.3175138754956857E-5</v>
      </c>
      <c r="O28" s="33">
        <v>7.3490000000000029</v>
      </c>
      <c r="P28" s="31">
        <v>2.0737655694751792E-4</v>
      </c>
      <c r="Q28" s="30">
        <v>2.1347206547043922</v>
      </c>
      <c r="R28" s="32">
        <v>3.5537863098598839E-5</v>
      </c>
      <c r="S28" s="33">
        <v>1.077</v>
      </c>
      <c r="T28" s="31">
        <v>2.2460080633360752E-5</v>
      </c>
      <c r="U28" s="30">
        <v>5.1529999999999996</v>
      </c>
      <c r="V28" s="32">
        <v>2.524159564220703E-5</v>
      </c>
      <c r="W28" s="33">
        <v>0</v>
      </c>
      <c r="X28" s="32">
        <v>0</v>
      </c>
    </row>
    <row r="29" spans="1:24" x14ac:dyDescent="0.3">
      <c r="A29" s="29"/>
      <c r="B29" s="34"/>
      <c r="C29" s="35"/>
      <c r="D29" s="23"/>
      <c r="E29" s="23" t="s">
        <v>17</v>
      </c>
      <c r="F29" s="23" t="s">
        <v>19</v>
      </c>
      <c r="G29" s="30">
        <v>9.727804740652914</v>
      </c>
      <c r="H29" s="31">
        <v>3.4816698773229045E-4</v>
      </c>
      <c r="I29" s="30">
        <v>5.7194567466572703</v>
      </c>
      <c r="J29" s="32">
        <v>4.9954119113594859E-4</v>
      </c>
      <c r="K29" s="33">
        <v>3.9655550563384505</v>
      </c>
      <c r="L29" s="31">
        <v>9.263153991283142E-4</v>
      </c>
      <c r="M29" s="30">
        <v>0</v>
      </c>
      <c r="N29" s="32">
        <v>0</v>
      </c>
      <c r="O29" s="33">
        <v>0</v>
      </c>
      <c r="P29" s="31">
        <v>0</v>
      </c>
      <c r="Q29" s="30">
        <v>45.943496483236203</v>
      </c>
      <c r="R29" s="32">
        <v>7.6484653141574628E-4</v>
      </c>
      <c r="S29" s="33">
        <v>36.794000000000004</v>
      </c>
      <c r="T29" s="31">
        <v>7.6731309825800898E-4</v>
      </c>
      <c r="U29" s="30">
        <v>5.1050000000000004</v>
      </c>
      <c r="V29" s="32">
        <v>2.5006471133993191E-5</v>
      </c>
      <c r="W29" s="33">
        <v>0</v>
      </c>
      <c r="X29" s="32">
        <v>0</v>
      </c>
    </row>
    <row r="30" spans="1:24" x14ac:dyDescent="0.3">
      <c r="A30" s="29"/>
      <c r="B30" s="34"/>
      <c r="C30" s="35"/>
      <c r="D30" s="23" t="s">
        <v>31</v>
      </c>
      <c r="E30" s="23" t="s">
        <v>17</v>
      </c>
      <c r="F30" s="23" t="s">
        <v>18</v>
      </c>
      <c r="G30" s="30">
        <v>6.3500091896553439</v>
      </c>
      <c r="H30" s="31">
        <v>2.2727260986184992E-4</v>
      </c>
      <c r="I30" s="30">
        <v>4.3731781070816336</v>
      </c>
      <c r="J30" s="32">
        <v>3.8195631113706536E-4</v>
      </c>
      <c r="K30" s="33">
        <v>3.4280827952917519</v>
      </c>
      <c r="L30" s="31">
        <v>8.0076706479965867E-4</v>
      </c>
      <c r="M30" s="30">
        <v>7.9230000000000009</v>
      </c>
      <c r="N30" s="32">
        <v>7.3398366612460481E-4</v>
      </c>
      <c r="O30" s="33">
        <v>78.687999999999988</v>
      </c>
      <c r="P30" s="31">
        <v>2.2204444840231707E-3</v>
      </c>
      <c r="Q30" s="30">
        <v>0</v>
      </c>
      <c r="R30" s="32">
        <v>0</v>
      </c>
      <c r="S30" s="33">
        <v>0</v>
      </c>
      <c r="T30" s="31">
        <v>0</v>
      </c>
      <c r="U30" s="30">
        <v>4.7379999999999995</v>
      </c>
      <c r="V30" s="32">
        <v>2.3208748331608173E-5</v>
      </c>
      <c r="W30" s="33">
        <v>8.0000000000000002E-3</v>
      </c>
      <c r="X30" s="32">
        <v>2.0918516364686096E-3</v>
      </c>
    </row>
    <row r="31" spans="1:24" x14ac:dyDescent="0.3">
      <c r="A31" s="29"/>
      <c r="B31" s="34"/>
      <c r="C31" s="35"/>
      <c r="D31" s="23"/>
      <c r="E31" s="23" t="s">
        <v>17</v>
      </c>
      <c r="F31" s="23" t="s">
        <v>19</v>
      </c>
      <c r="G31" s="30">
        <v>47.139990810344742</v>
      </c>
      <c r="H31" s="31">
        <v>1.6871831867242019E-3</v>
      </c>
      <c r="I31" s="30">
        <v>33.216667673500559</v>
      </c>
      <c r="J31" s="32">
        <v>2.9011660495352537E-3</v>
      </c>
      <c r="K31" s="33">
        <v>21.85221044559886</v>
      </c>
      <c r="L31" s="31">
        <v>5.1044655169763496E-3</v>
      </c>
      <c r="M31" s="30">
        <v>0</v>
      </c>
      <c r="N31" s="32">
        <v>0</v>
      </c>
      <c r="O31" s="33">
        <v>0</v>
      </c>
      <c r="P31" s="31">
        <v>0</v>
      </c>
      <c r="Q31" s="30">
        <v>52.225822035584116</v>
      </c>
      <c r="R31" s="32">
        <v>8.6943184328227045E-4</v>
      </c>
      <c r="S31" s="33">
        <v>46.512999999999998</v>
      </c>
      <c r="T31" s="31">
        <v>9.6999603574699042E-4</v>
      </c>
      <c r="U31" s="30">
        <v>0.40000000000000008</v>
      </c>
      <c r="V31" s="32">
        <v>1.959370901782033E-6</v>
      </c>
      <c r="W31" s="33">
        <v>0</v>
      </c>
      <c r="X31" s="32">
        <v>0</v>
      </c>
    </row>
    <row r="32" spans="1:24" x14ac:dyDescent="0.3">
      <c r="A32" s="29"/>
      <c r="B32" s="34"/>
      <c r="C32" s="35"/>
      <c r="D32" s="23" t="s">
        <v>32</v>
      </c>
      <c r="E32" s="23" t="s">
        <v>17</v>
      </c>
      <c r="F32" s="23" t="s">
        <v>18</v>
      </c>
      <c r="G32" s="30">
        <v>7.7999999999999986E-2</v>
      </c>
      <c r="H32" s="31">
        <v>2.791691010164737E-6</v>
      </c>
      <c r="I32" s="30">
        <v>5.4450277989681994E-2</v>
      </c>
      <c r="J32" s="32">
        <v>4.7557238264886549E-6</v>
      </c>
      <c r="K32" s="33">
        <v>4.3199380195018101E-2</v>
      </c>
      <c r="L32" s="31">
        <v>1.0090958400257978E-5</v>
      </c>
      <c r="M32" s="30">
        <v>0.46799999999999997</v>
      </c>
      <c r="N32" s="32">
        <v>4.3355339612055411E-5</v>
      </c>
      <c r="O32" s="33">
        <v>0.94300000000000006</v>
      </c>
      <c r="P32" s="31">
        <v>2.6609891577290697E-5</v>
      </c>
      <c r="Q32" s="30">
        <v>0</v>
      </c>
      <c r="R32" s="32">
        <v>0</v>
      </c>
      <c r="S32" s="33">
        <v>0</v>
      </c>
      <c r="T32" s="31">
        <v>0</v>
      </c>
      <c r="U32" s="30">
        <v>0</v>
      </c>
      <c r="V32" s="32">
        <v>0</v>
      </c>
      <c r="W32" s="33">
        <v>0</v>
      </c>
      <c r="X32" s="32">
        <v>0</v>
      </c>
    </row>
    <row r="33" spans="1:24" x14ac:dyDescent="0.3">
      <c r="A33" s="29"/>
      <c r="B33" s="34"/>
      <c r="C33" s="35"/>
      <c r="D33" s="23"/>
      <c r="E33" s="23" t="s">
        <v>17</v>
      </c>
      <c r="F33" s="23" t="s">
        <v>19</v>
      </c>
      <c r="G33" s="30">
        <v>0</v>
      </c>
      <c r="H33" s="31">
        <v>0</v>
      </c>
      <c r="I33" s="30">
        <v>0</v>
      </c>
      <c r="J33" s="32">
        <v>0</v>
      </c>
      <c r="K33" s="33">
        <v>0</v>
      </c>
      <c r="L33" s="31">
        <v>0</v>
      </c>
      <c r="M33" s="30">
        <v>0</v>
      </c>
      <c r="N33" s="32">
        <v>0</v>
      </c>
      <c r="O33" s="33">
        <v>0</v>
      </c>
      <c r="P33" s="31">
        <v>0</v>
      </c>
      <c r="Q33" s="30">
        <v>12.087988079628486</v>
      </c>
      <c r="R33" s="32">
        <v>2.012353534710229E-4</v>
      </c>
      <c r="S33" s="33">
        <v>9.9429999999999996</v>
      </c>
      <c r="T33" s="31">
        <v>2.0735430059192755E-4</v>
      </c>
      <c r="U33" s="30">
        <v>0</v>
      </c>
      <c r="V33" s="32">
        <v>0</v>
      </c>
      <c r="W33" s="33">
        <v>0</v>
      </c>
      <c r="X33" s="32">
        <v>0</v>
      </c>
    </row>
    <row r="34" spans="1:24" x14ac:dyDescent="0.3">
      <c r="A34" s="29"/>
      <c r="B34" s="34"/>
      <c r="C34" s="35"/>
      <c r="D34" s="23" t="s">
        <v>33</v>
      </c>
      <c r="E34" s="23" t="s">
        <v>17</v>
      </c>
      <c r="F34" s="23" t="s">
        <v>18</v>
      </c>
      <c r="G34" s="30">
        <v>0.24210270880361173</v>
      </c>
      <c r="H34" s="31">
        <v>8.6650763551740273E-6</v>
      </c>
      <c r="I34" s="30">
        <v>0.18498147800600043</v>
      </c>
      <c r="J34" s="32">
        <v>1.6156406448079568E-5</v>
      </c>
      <c r="K34" s="33">
        <v>0.16182511274853884</v>
      </c>
      <c r="L34" s="31">
        <v>3.7800784953180462E-5</v>
      </c>
      <c r="M34" s="30">
        <v>1.2999999999999999E-2</v>
      </c>
      <c r="N34" s="32">
        <v>1.2043149892237614E-6</v>
      </c>
      <c r="O34" s="33">
        <v>4.8239999999999998</v>
      </c>
      <c r="P34" s="31">
        <v>1.3612525659475113E-4</v>
      </c>
      <c r="Q34" s="30">
        <v>0</v>
      </c>
      <c r="R34" s="32">
        <v>0</v>
      </c>
      <c r="S34" s="33">
        <v>0</v>
      </c>
      <c r="T34" s="31">
        <v>0</v>
      </c>
      <c r="U34" s="30">
        <v>0</v>
      </c>
      <c r="V34" s="32">
        <v>0</v>
      </c>
      <c r="W34" s="33">
        <v>0</v>
      </c>
      <c r="X34" s="32">
        <v>0</v>
      </c>
    </row>
    <row r="35" spans="1:24" x14ac:dyDescent="0.3">
      <c r="A35" s="29"/>
      <c r="B35" s="34"/>
      <c r="C35" s="35"/>
      <c r="D35" s="23"/>
      <c r="E35" s="23" t="s">
        <v>17</v>
      </c>
      <c r="F35" s="23" t="s">
        <v>19</v>
      </c>
      <c r="G35" s="30">
        <v>2.8972911963882617E-3</v>
      </c>
      <c r="H35" s="31">
        <v>1.0369668957418651E-7</v>
      </c>
      <c r="I35" s="30">
        <v>2.1150225733634312E-3</v>
      </c>
      <c r="J35" s="32">
        <v>1.8472749115462437E-7</v>
      </c>
      <c r="K35" s="33">
        <v>1.6442590055334976E-3</v>
      </c>
      <c r="L35" s="31">
        <v>3.8408303890437617E-7</v>
      </c>
      <c r="M35" s="30">
        <v>0</v>
      </c>
      <c r="N35" s="32">
        <v>0</v>
      </c>
      <c r="O35" s="33">
        <v>0</v>
      </c>
      <c r="P35" s="31">
        <v>0</v>
      </c>
      <c r="Q35" s="30">
        <v>2.2607436376928698</v>
      </c>
      <c r="R35" s="32">
        <v>3.763583667038767E-5</v>
      </c>
      <c r="S35" s="33">
        <v>2.0659999999999998</v>
      </c>
      <c r="T35" s="31">
        <v>4.3084982904849874E-5</v>
      </c>
      <c r="U35" s="30">
        <v>1.2E-2</v>
      </c>
      <c r="V35" s="32">
        <v>5.8781127053460974E-8</v>
      </c>
      <c r="W35" s="33">
        <v>0</v>
      </c>
      <c r="X35" s="32">
        <v>0</v>
      </c>
    </row>
    <row r="36" spans="1:24" x14ac:dyDescent="0.3">
      <c r="A36" s="29"/>
      <c r="B36" s="34"/>
      <c r="C36" s="35"/>
      <c r="D36" s="23" t="s">
        <v>34</v>
      </c>
      <c r="E36" s="23" t="s">
        <v>17</v>
      </c>
      <c r="F36" s="23" t="s">
        <v>18</v>
      </c>
      <c r="G36" s="30">
        <v>22.094637339720723</v>
      </c>
      <c r="H36" s="31">
        <v>7.907871850531856E-4</v>
      </c>
      <c r="I36" s="30">
        <v>15.342746798377979</v>
      </c>
      <c r="J36" s="32">
        <v>1.3400458033778133E-3</v>
      </c>
      <c r="K36" s="33">
        <v>13.218042432282465</v>
      </c>
      <c r="L36" s="31">
        <v>3.087607176650865E-3</v>
      </c>
      <c r="M36" s="30">
        <v>83.459000000000032</v>
      </c>
      <c r="N36" s="32">
        <v>7.7316095912019957E-3</v>
      </c>
      <c r="O36" s="33">
        <v>286.47699999999975</v>
      </c>
      <c r="P36" s="31">
        <v>8.0839044638255555E-3</v>
      </c>
      <c r="Q36" s="30">
        <v>157.27538537056003</v>
      </c>
      <c r="R36" s="32">
        <v>2.6182494190802271E-3</v>
      </c>
      <c r="S36" s="33">
        <v>136.82166070718856</v>
      </c>
      <c r="T36" s="31">
        <v>2.8533198996042539E-3</v>
      </c>
      <c r="U36" s="30">
        <v>46.608965429422497</v>
      </c>
      <c r="V36" s="32">
        <v>2.2831062656143784E-4</v>
      </c>
      <c r="W36" s="33">
        <v>5.6043015243265821E-3</v>
      </c>
      <c r="X36" s="32">
        <v>1.4654209143657605E-3</v>
      </c>
    </row>
    <row r="37" spans="1:24" x14ac:dyDescent="0.3">
      <c r="A37" s="29"/>
      <c r="B37" s="34"/>
      <c r="C37" s="35"/>
      <c r="D37" s="23"/>
      <c r="E37" s="23" t="s">
        <v>17</v>
      </c>
      <c r="F37" s="23" t="s">
        <v>22</v>
      </c>
      <c r="G37" s="30">
        <v>34.228362660279259</v>
      </c>
      <c r="H37" s="31">
        <v>1.2250642606584615E-3</v>
      </c>
      <c r="I37" s="30">
        <v>22.670431116056779</v>
      </c>
      <c r="J37" s="32">
        <v>1.9800506700044982E-3</v>
      </c>
      <c r="K37" s="33">
        <v>16.26781290357744</v>
      </c>
      <c r="L37" s="31">
        <v>3.8000041327470508E-3</v>
      </c>
      <c r="M37" s="30">
        <v>0</v>
      </c>
      <c r="N37" s="32">
        <v>0</v>
      </c>
      <c r="O37" s="33">
        <v>0</v>
      </c>
      <c r="P37" s="31">
        <v>0</v>
      </c>
      <c r="Q37" s="30">
        <v>1011.1844939106136</v>
      </c>
      <c r="R37" s="32">
        <v>1.6833741704250067E-2</v>
      </c>
      <c r="S37" s="33">
        <v>891.71733929281152</v>
      </c>
      <c r="T37" s="31">
        <v>1.8596140522453532E-2</v>
      </c>
      <c r="U37" s="30">
        <v>62.155034570577484</v>
      </c>
      <c r="V37" s="32">
        <v>3.0446191534211451E-4</v>
      </c>
      <c r="W37" s="33">
        <v>9.3956984756734183E-3</v>
      </c>
      <c r="X37" s="32">
        <v>2.4568009040128827E-3</v>
      </c>
    </row>
    <row r="38" spans="1:24" x14ac:dyDescent="0.3">
      <c r="A38" s="29"/>
      <c r="B38" s="34"/>
      <c r="C38" s="35"/>
      <c r="D38" s="23" t="s">
        <v>35</v>
      </c>
      <c r="E38" s="23" t="s">
        <v>17</v>
      </c>
      <c r="F38" s="23" t="s">
        <v>18</v>
      </c>
      <c r="G38" s="30">
        <v>38.386975607060528</v>
      </c>
      <c r="H38" s="31">
        <v>1.3739048039697942E-3</v>
      </c>
      <c r="I38" s="30">
        <v>24.798442519071131</v>
      </c>
      <c r="J38" s="32">
        <v>2.1659126142588988E-3</v>
      </c>
      <c r="K38" s="33">
        <v>22.500906731520345</v>
      </c>
      <c r="L38" s="31">
        <v>5.2559947103602506E-3</v>
      </c>
      <c r="M38" s="30">
        <v>46.784000000000013</v>
      </c>
      <c r="N38" s="32">
        <v>4.3340517273726519E-3</v>
      </c>
      <c r="O38" s="33">
        <v>106.73299999999998</v>
      </c>
      <c r="P38" s="31">
        <v>3.0118277388324149E-3</v>
      </c>
      <c r="Q38" s="30">
        <v>219.50914517476542</v>
      </c>
      <c r="R38" s="32">
        <v>3.654288879868222E-3</v>
      </c>
      <c r="S38" s="33">
        <v>203.50423805821555</v>
      </c>
      <c r="T38" s="31">
        <v>4.2439383435637548E-3</v>
      </c>
      <c r="U38" s="30">
        <v>41.973982662343083</v>
      </c>
      <c r="V38" s="32">
        <v>2.0560650065124639E-4</v>
      </c>
      <c r="W38" s="33">
        <v>0.24465364236277812</v>
      </c>
      <c r="X38" s="32">
        <v>6.3972390268072915E-2</v>
      </c>
    </row>
    <row r="39" spans="1:24" x14ac:dyDescent="0.3">
      <c r="A39" s="29"/>
      <c r="B39" s="34"/>
      <c r="C39" s="35"/>
      <c r="D39" s="23"/>
      <c r="E39" s="23" t="s">
        <v>17</v>
      </c>
      <c r="F39" s="23" t="s">
        <v>19</v>
      </c>
      <c r="G39" s="30">
        <v>53.052024392939479</v>
      </c>
      <c r="H39" s="31">
        <v>1.8987802508821732E-3</v>
      </c>
      <c r="I39" s="30">
        <v>34.274472025235283</v>
      </c>
      <c r="J39" s="32">
        <v>2.9935553916109999E-3</v>
      </c>
      <c r="K39" s="33">
        <v>29.415532117498461</v>
      </c>
      <c r="L39" s="31">
        <v>6.8711844841088943E-3</v>
      </c>
      <c r="M39" s="30">
        <v>0</v>
      </c>
      <c r="N39" s="32">
        <v>0</v>
      </c>
      <c r="O39" s="33">
        <v>0</v>
      </c>
      <c r="P39" s="31">
        <v>0</v>
      </c>
      <c r="Q39" s="30">
        <v>160.62415532469237</v>
      </c>
      <c r="R39" s="32">
        <v>2.6739982253310081E-3</v>
      </c>
      <c r="S39" s="33">
        <v>142.52376194178461</v>
      </c>
      <c r="T39" s="31">
        <v>2.9722332269103017E-3</v>
      </c>
      <c r="U39" s="30">
        <v>6.9810173376569447</v>
      </c>
      <c r="V39" s="32">
        <v>3.419600559060223E-5</v>
      </c>
      <c r="W39" s="33">
        <v>0.35034635763722172</v>
      </c>
      <c r="X39" s="32">
        <v>9.1609075194279868E-2</v>
      </c>
    </row>
    <row r="40" spans="1:24" x14ac:dyDescent="0.3">
      <c r="A40" s="29"/>
      <c r="B40" s="34"/>
      <c r="C40" s="35"/>
      <c r="D40" s="23" t="s">
        <v>36</v>
      </c>
      <c r="E40" s="23" t="s">
        <v>17</v>
      </c>
      <c r="F40" s="23" t="s">
        <v>18</v>
      </c>
      <c r="G40" s="30">
        <v>0.5897848871985506</v>
      </c>
      <c r="H40" s="31">
        <v>2.1108938045169456E-5</v>
      </c>
      <c r="I40" s="30">
        <v>0.38371843218178125</v>
      </c>
      <c r="J40" s="32">
        <v>3.3514225417463766E-5</v>
      </c>
      <c r="K40" s="33">
        <v>0.27679303462574795</v>
      </c>
      <c r="L40" s="31">
        <v>6.4656182224848193E-5</v>
      </c>
      <c r="M40" s="30">
        <v>1E-3</v>
      </c>
      <c r="N40" s="32">
        <v>9.2639614555673959E-8</v>
      </c>
      <c r="O40" s="33">
        <v>1.2E-2</v>
      </c>
      <c r="P40" s="31">
        <v>3.3862004128047541E-7</v>
      </c>
      <c r="Q40" s="30">
        <v>6.199293889750988E-3</v>
      </c>
      <c r="R40" s="32">
        <v>1.0320303833498932E-7</v>
      </c>
      <c r="S40" s="33">
        <v>3.0000000000000001E-3</v>
      </c>
      <c r="T40" s="31">
        <v>6.2562898700169229E-8</v>
      </c>
      <c r="U40" s="30">
        <v>5.0000000000000001E-3</v>
      </c>
      <c r="V40" s="32">
        <v>2.4492136272275405E-8</v>
      </c>
      <c r="W40" s="33">
        <v>0</v>
      </c>
      <c r="X40" s="32">
        <v>0</v>
      </c>
    </row>
    <row r="41" spans="1:24" x14ac:dyDescent="0.3">
      <c r="A41" s="29"/>
      <c r="B41" s="34"/>
      <c r="C41" s="35"/>
      <c r="D41" s="23"/>
      <c r="E41" s="23" t="s">
        <v>17</v>
      </c>
      <c r="F41" s="23" t="s">
        <v>19</v>
      </c>
      <c r="G41" s="30">
        <v>71.054215112801472</v>
      </c>
      <c r="H41" s="31">
        <v>2.5430950457015294E-3</v>
      </c>
      <c r="I41" s="30">
        <v>36.958863000828174</v>
      </c>
      <c r="J41" s="32">
        <v>3.2280119011747778E-3</v>
      </c>
      <c r="K41" s="33">
        <v>24.665164340340148</v>
      </c>
      <c r="L41" s="31">
        <v>5.7615444057366903E-3</v>
      </c>
      <c r="M41" s="30">
        <v>0</v>
      </c>
      <c r="N41" s="32">
        <v>0</v>
      </c>
      <c r="O41" s="33">
        <v>0</v>
      </c>
      <c r="P41" s="31">
        <v>0</v>
      </c>
      <c r="Q41" s="30">
        <v>2.001089789205782</v>
      </c>
      <c r="R41" s="32">
        <v>3.3313236942773078E-5</v>
      </c>
      <c r="S41" s="33">
        <v>1.59</v>
      </c>
      <c r="T41" s="31">
        <v>3.3158336311089691E-5</v>
      </c>
      <c r="U41" s="30">
        <v>0</v>
      </c>
      <c r="V41" s="32">
        <v>0</v>
      </c>
      <c r="W41" s="33">
        <v>0</v>
      </c>
      <c r="X41" s="32">
        <v>0</v>
      </c>
    </row>
    <row r="42" spans="1:24" x14ac:dyDescent="0.3">
      <c r="A42" s="29"/>
      <c r="B42" s="34"/>
      <c r="C42" s="35"/>
      <c r="D42" s="23" t="s">
        <v>37</v>
      </c>
      <c r="E42" s="23" t="s">
        <v>17</v>
      </c>
      <c r="F42" s="23" t="s">
        <v>18</v>
      </c>
      <c r="G42" s="30">
        <v>2.2553379568659246</v>
      </c>
      <c r="H42" s="31">
        <v>8.0720598705973185E-5</v>
      </c>
      <c r="I42" s="30">
        <v>1.9341377888600031</v>
      </c>
      <c r="J42" s="32">
        <v>1.6892889266674835E-4</v>
      </c>
      <c r="K42" s="33">
        <v>1.7514438089872786</v>
      </c>
      <c r="L42" s="31">
        <v>4.0912037480848401E-4</v>
      </c>
      <c r="M42" s="30">
        <v>6.6190000000000007</v>
      </c>
      <c r="N42" s="32">
        <v>6.1318160874400591E-4</v>
      </c>
      <c r="O42" s="33">
        <v>40.606999999999999</v>
      </c>
      <c r="P42" s="31">
        <v>1.1458620013563554E-3</v>
      </c>
      <c r="Q42" s="30">
        <v>13.120103985334955</v>
      </c>
      <c r="R42" s="32">
        <v>2.1841755184346618E-4</v>
      </c>
      <c r="S42" s="33">
        <v>10.981701424536912</v>
      </c>
      <c r="T42" s="31">
        <v>2.290156912596023E-4</v>
      </c>
      <c r="U42" s="30">
        <v>13.275999999999996</v>
      </c>
      <c r="V42" s="32">
        <v>6.5031520230145632E-5</v>
      </c>
      <c r="W42" s="33">
        <v>0</v>
      </c>
      <c r="X42" s="32">
        <v>0</v>
      </c>
    </row>
    <row r="43" spans="1:24" x14ac:dyDescent="0.3">
      <c r="A43" s="29"/>
      <c r="B43" s="34"/>
      <c r="C43" s="35"/>
      <c r="D43" s="23"/>
      <c r="E43" s="23" t="s">
        <v>17</v>
      </c>
      <c r="F43" s="23" t="s">
        <v>22</v>
      </c>
      <c r="G43" s="30">
        <v>0</v>
      </c>
      <c r="H43" s="31">
        <v>0</v>
      </c>
      <c r="I43" s="30">
        <v>0</v>
      </c>
      <c r="J43" s="32">
        <v>0</v>
      </c>
      <c r="K43" s="33">
        <v>0</v>
      </c>
      <c r="L43" s="31">
        <v>0</v>
      </c>
      <c r="M43" s="30">
        <v>0</v>
      </c>
      <c r="N43" s="32">
        <v>0</v>
      </c>
      <c r="O43" s="33">
        <v>0</v>
      </c>
      <c r="P43" s="31">
        <v>0</v>
      </c>
      <c r="Q43" s="30">
        <v>241.63075095489722</v>
      </c>
      <c r="R43" s="32">
        <v>4.0225593587259632E-3</v>
      </c>
      <c r="S43" s="33">
        <v>241.63075095489722</v>
      </c>
      <c r="T43" s="31">
        <v>5.039040064945685E-3</v>
      </c>
      <c r="U43" s="30">
        <v>0</v>
      </c>
      <c r="V43" s="32">
        <v>0</v>
      </c>
      <c r="W43" s="33">
        <v>0</v>
      </c>
      <c r="X43" s="32">
        <v>0</v>
      </c>
    </row>
    <row r="44" spans="1:24" x14ac:dyDescent="0.3">
      <c r="A44" s="29"/>
      <c r="B44" s="34"/>
      <c r="C44" s="35"/>
      <c r="D44" s="23"/>
      <c r="E44" s="23" t="s">
        <v>17</v>
      </c>
      <c r="F44" s="23" t="s">
        <v>19</v>
      </c>
      <c r="G44" s="30">
        <v>9.3556620431340747</v>
      </c>
      <c r="H44" s="31">
        <v>3.3484766179431866E-4</v>
      </c>
      <c r="I44" s="30">
        <v>6.3060117821502235</v>
      </c>
      <c r="J44" s="32">
        <v>5.5077130162995422E-4</v>
      </c>
      <c r="K44" s="33">
        <v>4.6987559085656558</v>
      </c>
      <c r="L44" s="31">
        <v>1.0975840438509454E-3</v>
      </c>
      <c r="M44" s="30">
        <v>0</v>
      </c>
      <c r="N44" s="32">
        <v>0</v>
      </c>
      <c r="O44" s="33">
        <v>0</v>
      </c>
      <c r="P44" s="31">
        <v>0</v>
      </c>
      <c r="Q44" s="30">
        <v>498.52001128241403</v>
      </c>
      <c r="R44" s="32">
        <v>8.2991354741539548E-3</v>
      </c>
      <c r="S44" s="33">
        <v>430.71529857546301</v>
      </c>
      <c r="T44" s="31">
        <v>8.9822658644632784E-3</v>
      </c>
      <c r="U44" s="30">
        <v>2.2109999999999999</v>
      </c>
      <c r="V44" s="32">
        <v>1.0830422659600183E-5</v>
      </c>
      <c r="W44" s="33">
        <v>0</v>
      </c>
      <c r="X44" s="32">
        <v>0</v>
      </c>
    </row>
    <row r="45" spans="1:24" x14ac:dyDescent="0.3">
      <c r="A45" s="29"/>
      <c r="B45" s="34"/>
      <c r="C45" s="35"/>
      <c r="D45" s="23" t="s">
        <v>38</v>
      </c>
      <c r="E45" s="23" t="s">
        <v>17</v>
      </c>
      <c r="F45" s="23" t="s">
        <v>18</v>
      </c>
      <c r="G45" s="30">
        <v>2.0185809765113728E-2</v>
      </c>
      <c r="H45" s="31">
        <v>7.2246850838671244E-7</v>
      </c>
      <c r="I45" s="30">
        <v>1.6400090993599837E-2</v>
      </c>
      <c r="J45" s="32">
        <v>1.4323949550748704E-6</v>
      </c>
      <c r="K45" s="33">
        <v>1.4237693065787838E-2</v>
      </c>
      <c r="L45" s="31">
        <v>3.3257877264423178E-6</v>
      </c>
      <c r="M45" s="30">
        <v>4.7E-2</v>
      </c>
      <c r="N45" s="32">
        <v>4.354061884116676E-6</v>
      </c>
      <c r="O45" s="33">
        <v>1.329</v>
      </c>
      <c r="P45" s="31">
        <v>3.7502169571812654E-5</v>
      </c>
      <c r="Q45" s="30">
        <v>2.5147610817661512</v>
      </c>
      <c r="R45" s="32">
        <v>4.1864604088849883E-5</v>
      </c>
      <c r="S45" s="33">
        <v>2.3769568345323742</v>
      </c>
      <c r="T45" s="31">
        <v>4.9569769884507944E-5</v>
      </c>
      <c r="U45" s="30">
        <v>5.0000000000000001E-3</v>
      </c>
      <c r="V45" s="32">
        <v>2.4492136272275405E-8</v>
      </c>
      <c r="W45" s="33">
        <v>0</v>
      </c>
      <c r="X45" s="32">
        <v>0</v>
      </c>
    </row>
    <row r="46" spans="1:24" x14ac:dyDescent="0.3">
      <c r="A46" s="29"/>
      <c r="B46" s="34"/>
      <c r="C46" s="35"/>
      <c r="D46" s="23"/>
      <c r="E46" s="23" t="s">
        <v>17</v>
      </c>
      <c r="F46" s="23" t="s">
        <v>22</v>
      </c>
      <c r="G46" s="30">
        <v>0</v>
      </c>
      <c r="H46" s="31">
        <v>0</v>
      </c>
      <c r="I46" s="30">
        <v>0</v>
      </c>
      <c r="J46" s="32">
        <v>0</v>
      </c>
      <c r="K46" s="33">
        <v>0</v>
      </c>
      <c r="L46" s="31">
        <v>0</v>
      </c>
      <c r="M46" s="30">
        <v>0</v>
      </c>
      <c r="N46" s="32">
        <v>0</v>
      </c>
      <c r="O46" s="33">
        <v>0</v>
      </c>
      <c r="P46" s="31">
        <v>0</v>
      </c>
      <c r="Q46" s="30">
        <v>0</v>
      </c>
      <c r="R46" s="32">
        <v>0</v>
      </c>
      <c r="S46" s="33">
        <v>0</v>
      </c>
      <c r="T46" s="31">
        <v>0</v>
      </c>
      <c r="U46" s="30">
        <v>0</v>
      </c>
      <c r="V46" s="32">
        <v>0</v>
      </c>
      <c r="W46" s="33">
        <v>0</v>
      </c>
      <c r="X46" s="32">
        <v>0</v>
      </c>
    </row>
    <row r="47" spans="1:24" x14ac:dyDescent="0.3">
      <c r="A47" s="29"/>
      <c r="B47" s="34"/>
      <c r="C47" s="35"/>
      <c r="D47" s="23"/>
      <c r="E47" s="23" t="s">
        <v>17</v>
      </c>
      <c r="F47" s="23" t="s">
        <v>19</v>
      </c>
      <c r="G47" s="30">
        <v>3.3814190234886264E-2</v>
      </c>
      <c r="H47" s="31">
        <v>1.2102406524965671E-6</v>
      </c>
      <c r="I47" s="30">
        <v>2.4668276967796002E-2</v>
      </c>
      <c r="J47" s="32">
        <v>2.154543867643786E-6</v>
      </c>
      <c r="K47" s="33">
        <v>1.7989775337650598E-2</v>
      </c>
      <c r="L47" s="31">
        <v>4.2022379428294256E-6</v>
      </c>
      <c r="M47" s="30">
        <v>0</v>
      </c>
      <c r="N47" s="32">
        <v>0</v>
      </c>
      <c r="O47" s="33">
        <v>0</v>
      </c>
      <c r="P47" s="31">
        <v>0</v>
      </c>
      <c r="Q47" s="30">
        <v>47.436889781926702</v>
      </c>
      <c r="R47" s="32">
        <v>7.8970786701217219E-4</v>
      </c>
      <c r="S47" s="33">
        <v>40.939043165467623</v>
      </c>
      <c r="T47" s="31">
        <v>8.537550701476688E-4</v>
      </c>
      <c r="U47" s="30">
        <v>0</v>
      </c>
      <c r="V47" s="32">
        <v>0</v>
      </c>
      <c r="W47" s="33">
        <v>0</v>
      </c>
      <c r="X47" s="32">
        <v>0</v>
      </c>
    </row>
    <row r="48" spans="1:24" x14ac:dyDescent="0.3">
      <c r="A48" s="29"/>
      <c r="B48" s="34"/>
      <c r="C48" s="35"/>
      <c r="D48" s="23" t="s">
        <v>39</v>
      </c>
      <c r="E48" s="23" t="s">
        <v>17</v>
      </c>
      <c r="F48" s="23" t="s">
        <v>18</v>
      </c>
      <c r="G48" s="30">
        <v>4.7891327518755036</v>
      </c>
      <c r="H48" s="31">
        <v>1.7140742115251737E-4</v>
      </c>
      <c r="I48" s="30">
        <v>3.9048381502967873</v>
      </c>
      <c r="J48" s="32">
        <v>3.4105118496304622E-4</v>
      </c>
      <c r="K48" s="33">
        <v>3.3668699075327027</v>
      </c>
      <c r="L48" s="31">
        <v>7.8646832483747139E-4</v>
      </c>
      <c r="M48" s="30">
        <v>12.984999999999999</v>
      </c>
      <c r="N48" s="32">
        <v>1.2029253950054262E-3</v>
      </c>
      <c r="O48" s="33">
        <v>52.990000000000016</v>
      </c>
      <c r="P48" s="31">
        <v>1.4952896656210332E-3</v>
      </c>
      <c r="Q48" s="30">
        <v>101.30288253754286</v>
      </c>
      <c r="R48" s="32">
        <v>1.6864445299570885E-3</v>
      </c>
      <c r="S48" s="33">
        <v>71.738813432373504</v>
      </c>
      <c r="T48" s="31">
        <v>1.4960627058799743E-3</v>
      </c>
      <c r="U48" s="30">
        <v>0.40200000000000002</v>
      </c>
      <c r="V48" s="32">
        <v>1.9691677562909428E-6</v>
      </c>
      <c r="W48" s="33">
        <v>0</v>
      </c>
      <c r="X48" s="32">
        <v>0</v>
      </c>
    </row>
    <row r="49" spans="1:24" x14ac:dyDescent="0.3">
      <c r="A49" s="29"/>
      <c r="B49" s="34"/>
      <c r="C49" s="35"/>
      <c r="D49" s="23"/>
      <c r="E49" s="23" t="s">
        <v>17</v>
      </c>
      <c r="F49" s="23" t="s">
        <v>22</v>
      </c>
      <c r="G49" s="30">
        <v>1.9618672481244994</v>
      </c>
      <c r="H49" s="31">
        <v>7.0217014868279455E-5</v>
      </c>
      <c r="I49" s="30">
        <v>1.4033342072696326</v>
      </c>
      <c r="J49" s="32">
        <v>1.2256815157680957E-4</v>
      </c>
      <c r="K49" s="33">
        <v>1.0845062921972113</v>
      </c>
      <c r="L49" s="31">
        <v>2.5333020589592039E-4</v>
      </c>
      <c r="M49" s="30">
        <v>0</v>
      </c>
      <c r="N49" s="32">
        <v>0</v>
      </c>
      <c r="O49" s="33">
        <v>0</v>
      </c>
      <c r="P49" s="31">
        <v>0</v>
      </c>
      <c r="Q49" s="30">
        <v>1496.2834366786969</v>
      </c>
      <c r="R49" s="32">
        <v>2.4909449305324655E-2</v>
      </c>
      <c r="S49" s="33">
        <v>1195.6131865676273</v>
      </c>
      <c r="T49" s="31">
        <v>2.4933675558605668E-2</v>
      </c>
      <c r="U49" s="30">
        <v>1.091</v>
      </c>
      <c r="V49" s="32">
        <v>5.3441841346104938E-6</v>
      </c>
      <c r="W49" s="33">
        <v>0</v>
      </c>
      <c r="X49" s="32">
        <v>0</v>
      </c>
    </row>
    <row r="50" spans="1:24" x14ac:dyDescent="0.3">
      <c r="A50" s="29"/>
      <c r="B50" s="34"/>
      <c r="C50" s="35"/>
      <c r="D50" s="23" t="s">
        <v>40</v>
      </c>
      <c r="E50" s="23" t="s">
        <v>17</v>
      </c>
      <c r="F50" s="23" t="s">
        <v>18</v>
      </c>
      <c r="G50" s="30">
        <v>4.1230861896966378</v>
      </c>
      <c r="H50" s="31">
        <v>1.475690083321857E-4</v>
      </c>
      <c r="I50" s="30">
        <v>3.0569538629701789</v>
      </c>
      <c r="J50" s="32">
        <v>2.6699640221044754E-4</v>
      </c>
      <c r="K50" s="33">
        <v>2.4245635803776091</v>
      </c>
      <c r="L50" s="31">
        <v>5.6635465874560194E-4</v>
      </c>
      <c r="M50" s="30">
        <v>4.4259999999999975</v>
      </c>
      <c r="N50" s="32">
        <v>4.1002293402341266E-4</v>
      </c>
      <c r="O50" s="33">
        <v>7.8680000000000003</v>
      </c>
      <c r="P50" s="31">
        <v>2.220218737328984E-4</v>
      </c>
      <c r="Q50" s="30">
        <v>9.7632021391257169</v>
      </c>
      <c r="R50" s="32">
        <v>1.6253336953459289E-4</v>
      </c>
      <c r="S50" s="33">
        <v>9.38030303730838</v>
      </c>
      <c r="T50" s="31">
        <v>1.956196495666713E-4</v>
      </c>
      <c r="U50" s="30">
        <v>1.2138360957642726</v>
      </c>
      <c r="V50" s="32">
        <v>5.9458878139330608E-6</v>
      </c>
      <c r="W50" s="33">
        <v>2.4000000000000004E-2</v>
      </c>
      <c r="X50" s="32">
        <v>6.2755549094058293E-3</v>
      </c>
    </row>
    <row r="51" spans="1:24" x14ac:dyDescent="0.3">
      <c r="A51" s="29"/>
      <c r="B51" s="34"/>
      <c r="C51" s="35"/>
      <c r="D51" s="23"/>
      <c r="E51" s="23" t="s">
        <v>17</v>
      </c>
      <c r="F51" s="23" t="s">
        <v>22</v>
      </c>
      <c r="G51" s="30">
        <v>2.5059138103033618</v>
      </c>
      <c r="H51" s="31">
        <v>8.9688936621430234E-5</v>
      </c>
      <c r="I51" s="30">
        <v>1.6833255785066774</v>
      </c>
      <c r="J51" s="32">
        <v>1.4702278587005535E-4</v>
      </c>
      <c r="K51" s="33">
        <v>1.2501965123689833</v>
      </c>
      <c r="L51" s="31">
        <v>2.9203384265031425E-4</v>
      </c>
      <c r="M51" s="30">
        <v>0</v>
      </c>
      <c r="N51" s="32">
        <v>0</v>
      </c>
      <c r="O51" s="33">
        <v>0</v>
      </c>
      <c r="P51" s="31">
        <v>0</v>
      </c>
      <c r="Q51" s="30">
        <v>684.95628152382108</v>
      </c>
      <c r="R51" s="32">
        <v>1.1402842103801936E-2</v>
      </c>
      <c r="S51" s="33">
        <v>601.66369696269157</v>
      </c>
      <c r="T51" s="31">
        <v>1.2547274974882063E-2</v>
      </c>
      <c r="U51" s="30">
        <v>0.25916390423572738</v>
      </c>
      <c r="V51" s="32">
        <v>1.2694955318792736E-6</v>
      </c>
      <c r="W51" s="33">
        <v>0</v>
      </c>
      <c r="X51" s="32">
        <v>0</v>
      </c>
    </row>
    <row r="52" spans="1:24" x14ac:dyDescent="0.3">
      <c r="A52" s="29"/>
      <c r="B52" s="34"/>
      <c r="C52" s="35"/>
      <c r="D52" s="23" t="s">
        <v>41</v>
      </c>
      <c r="E52" s="23" t="s">
        <v>17</v>
      </c>
      <c r="F52" s="23" t="s">
        <v>18</v>
      </c>
      <c r="G52" s="30">
        <v>0.32903686004043048</v>
      </c>
      <c r="H52" s="31">
        <v>1.1776528771637215E-5</v>
      </c>
      <c r="I52" s="30">
        <v>0.30193432947729648</v>
      </c>
      <c r="J52" s="32">
        <v>2.6371146993999779E-5</v>
      </c>
      <c r="K52" s="33">
        <v>0.28056113138457517</v>
      </c>
      <c r="L52" s="31">
        <v>6.5536373270872915E-5</v>
      </c>
      <c r="M52" s="30">
        <v>0</v>
      </c>
      <c r="N52" s="32">
        <v>0</v>
      </c>
      <c r="O52" s="33">
        <v>5.6549999999999994</v>
      </c>
      <c r="P52" s="31">
        <v>1.5957469445342402E-4</v>
      </c>
      <c r="Q52" s="30">
        <v>0</v>
      </c>
      <c r="R52" s="32">
        <v>0</v>
      </c>
      <c r="S52" s="33">
        <v>0</v>
      </c>
      <c r="T52" s="31">
        <v>0</v>
      </c>
      <c r="U52" s="30">
        <v>0</v>
      </c>
      <c r="V52" s="32">
        <v>0</v>
      </c>
      <c r="W52" s="33">
        <v>0</v>
      </c>
      <c r="X52" s="32">
        <v>0</v>
      </c>
    </row>
    <row r="53" spans="1:24" x14ac:dyDescent="0.3">
      <c r="A53" s="29"/>
      <c r="B53" s="34"/>
      <c r="C53" s="35"/>
      <c r="D53" s="23"/>
      <c r="E53" s="23" t="s">
        <v>17</v>
      </c>
      <c r="F53" s="23" t="s">
        <v>22</v>
      </c>
      <c r="G53" s="30">
        <v>1.4229631399595692</v>
      </c>
      <c r="H53" s="31">
        <v>5.0929146225909188E-5</v>
      </c>
      <c r="I53" s="30">
        <v>0.94299328551723238</v>
      </c>
      <c r="J53" s="32">
        <v>8.2361666491453518E-5</v>
      </c>
      <c r="K53" s="33">
        <v>0.66675637644981822</v>
      </c>
      <c r="L53" s="31">
        <v>1.557478562768311E-4</v>
      </c>
      <c r="M53" s="30">
        <v>0</v>
      </c>
      <c r="N53" s="32">
        <v>0</v>
      </c>
      <c r="O53" s="33">
        <v>0</v>
      </c>
      <c r="P53" s="31">
        <v>0</v>
      </c>
      <c r="Q53" s="30">
        <v>147.10783055771762</v>
      </c>
      <c r="R53" s="32">
        <v>2.4489845692789169E-3</v>
      </c>
      <c r="S53" s="33">
        <v>119.94899999999997</v>
      </c>
      <c r="T53" s="31">
        <v>2.5014523787288655E-3</v>
      </c>
      <c r="U53" s="30">
        <v>0</v>
      </c>
      <c r="V53" s="32">
        <v>0</v>
      </c>
      <c r="W53" s="33">
        <v>0</v>
      </c>
      <c r="X53" s="32">
        <v>0</v>
      </c>
    </row>
    <row r="54" spans="1:24" x14ac:dyDescent="0.3">
      <c r="A54" s="29"/>
      <c r="B54" s="34"/>
      <c r="C54" s="35"/>
      <c r="D54" s="23" t="s">
        <v>42</v>
      </c>
      <c r="E54" s="23" t="s">
        <v>17</v>
      </c>
      <c r="F54" s="23" t="s">
        <v>22</v>
      </c>
      <c r="G54" s="30">
        <v>0</v>
      </c>
      <c r="H54" s="31">
        <v>0</v>
      </c>
      <c r="I54" s="30">
        <v>0</v>
      </c>
      <c r="J54" s="32">
        <v>0</v>
      </c>
      <c r="K54" s="33">
        <v>0</v>
      </c>
      <c r="L54" s="31">
        <v>0</v>
      </c>
      <c r="M54" s="30">
        <v>0</v>
      </c>
      <c r="N54" s="32">
        <v>0</v>
      </c>
      <c r="O54" s="33">
        <v>0</v>
      </c>
      <c r="P54" s="31">
        <v>0</v>
      </c>
      <c r="Q54" s="30">
        <v>2.6899360119707971</v>
      </c>
      <c r="R54" s="32">
        <v>4.4780837027431431E-5</v>
      </c>
      <c r="S54" s="33">
        <v>2.6899360119707971</v>
      </c>
      <c r="T54" s="31">
        <v>5.6096731408955394E-5</v>
      </c>
      <c r="U54" s="30">
        <v>0</v>
      </c>
      <c r="V54" s="32">
        <v>0</v>
      </c>
      <c r="W54" s="33">
        <v>0</v>
      </c>
      <c r="X54" s="32">
        <v>0</v>
      </c>
    </row>
    <row r="55" spans="1:24" x14ac:dyDescent="0.3">
      <c r="A55" s="29"/>
      <c r="B55" s="34"/>
      <c r="C55" s="35"/>
      <c r="D55" s="23" t="s">
        <v>43</v>
      </c>
      <c r="E55" s="23" t="s">
        <v>17</v>
      </c>
      <c r="F55" s="23" t="s">
        <v>22</v>
      </c>
      <c r="G55" s="30">
        <v>0</v>
      </c>
      <c r="H55" s="31">
        <v>0</v>
      </c>
      <c r="I55" s="30">
        <v>0</v>
      </c>
      <c r="J55" s="32">
        <v>0</v>
      </c>
      <c r="K55" s="33">
        <v>0</v>
      </c>
      <c r="L55" s="31">
        <v>0</v>
      </c>
      <c r="M55" s="30">
        <v>0</v>
      </c>
      <c r="N55" s="32">
        <v>0</v>
      </c>
      <c r="O55" s="33">
        <v>0</v>
      </c>
      <c r="P55" s="31">
        <v>0</v>
      </c>
      <c r="Q55" s="30">
        <v>32.445175527239009</v>
      </c>
      <c r="R55" s="32">
        <v>5.401325946587127E-4</v>
      </c>
      <c r="S55" s="33">
        <v>32.445175527239009</v>
      </c>
      <c r="T55" s="31">
        <v>6.7662140993995467E-4</v>
      </c>
      <c r="U55" s="30">
        <v>0</v>
      </c>
      <c r="V55" s="32">
        <v>0</v>
      </c>
      <c r="W55" s="33">
        <v>0</v>
      </c>
      <c r="X55" s="32">
        <v>0</v>
      </c>
    </row>
    <row r="56" spans="1:24" x14ac:dyDescent="0.3">
      <c r="A56" s="29"/>
      <c r="B56" s="34"/>
      <c r="C56" s="35"/>
      <c r="D56" s="23" t="s">
        <v>44</v>
      </c>
      <c r="E56" s="23" t="s">
        <v>17</v>
      </c>
      <c r="F56" s="23" t="s">
        <v>22</v>
      </c>
      <c r="G56" s="30">
        <v>0</v>
      </c>
      <c r="H56" s="31">
        <v>0</v>
      </c>
      <c r="I56" s="30">
        <v>0</v>
      </c>
      <c r="J56" s="32">
        <v>0</v>
      </c>
      <c r="K56" s="33">
        <v>0</v>
      </c>
      <c r="L56" s="31">
        <v>0</v>
      </c>
      <c r="M56" s="30">
        <v>0</v>
      </c>
      <c r="N56" s="32">
        <v>0</v>
      </c>
      <c r="O56" s="33">
        <v>0</v>
      </c>
      <c r="P56" s="31">
        <v>0</v>
      </c>
      <c r="Q56" s="30">
        <v>3.5427829573939125</v>
      </c>
      <c r="R56" s="32">
        <v>5.8978646901858236E-5</v>
      </c>
      <c r="S56" s="33">
        <v>3.5427829573939125</v>
      </c>
      <c r="T56" s="31">
        <v>7.3882257093373766E-5</v>
      </c>
      <c r="U56" s="30">
        <v>0</v>
      </c>
      <c r="V56" s="32">
        <v>0</v>
      </c>
      <c r="W56" s="33">
        <v>0</v>
      </c>
      <c r="X56" s="32">
        <v>0</v>
      </c>
    </row>
    <row r="57" spans="1:24" x14ac:dyDescent="0.3">
      <c r="A57" s="29"/>
      <c r="B57" s="34"/>
      <c r="C57" s="22"/>
      <c r="D57" s="23" t="s">
        <v>45</v>
      </c>
      <c r="E57" s="23" t="s">
        <v>17</v>
      </c>
      <c r="F57" s="23" t="s">
        <v>18</v>
      </c>
      <c r="G57" s="30">
        <v>6.8000000000000005E-2</v>
      </c>
      <c r="H57" s="31">
        <v>2.4337819062974637E-6</v>
      </c>
      <c r="I57" s="30">
        <v>5.7177130414320362E-2</v>
      </c>
      <c r="J57" s="32">
        <v>4.9938889475120666E-6</v>
      </c>
      <c r="K57" s="33">
        <v>5.0342957655748588E-2</v>
      </c>
      <c r="L57" s="31">
        <v>1.1759629169603067E-5</v>
      </c>
      <c r="M57" s="30">
        <v>0.27100000000000002</v>
      </c>
      <c r="N57" s="32">
        <v>2.5105335544587644E-5</v>
      </c>
      <c r="O57" s="33">
        <v>7.7900000000000009</v>
      </c>
      <c r="P57" s="31">
        <v>2.1982084346457533E-4</v>
      </c>
      <c r="Q57" s="30">
        <v>0</v>
      </c>
      <c r="R57" s="32">
        <v>0</v>
      </c>
      <c r="S57" s="33">
        <v>0</v>
      </c>
      <c r="T57" s="31">
        <v>0</v>
      </c>
      <c r="U57" s="30">
        <v>9.6000000000000002E-2</v>
      </c>
      <c r="V57" s="32">
        <v>4.7024901642768779E-7</v>
      </c>
      <c r="W57" s="33">
        <v>0</v>
      </c>
      <c r="X57" s="32">
        <v>0</v>
      </c>
    </row>
    <row r="58" spans="1:24" x14ac:dyDescent="0.3">
      <c r="A58" s="29"/>
      <c r="B58" s="34"/>
      <c r="C58" s="22"/>
      <c r="D58" s="23"/>
      <c r="E58" s="23" t="s">
        <v>17</v>
      </c>
      <c r="F58" s="23" t="s">
        <v>22</v>
      </c>
      <c r="G58" s="30">
        <v>0.10600000000000001</v>
      </c>
      <c r="H58" s="31">
        <v>3.7938365009931053E-6</v>
      </c>
      <c r="I58" s="30">
        <v>5.4065713681477084E-2</v>
      </c>
      <c r="J58" s="32">
        <v>4.7221357216915816E-6</v>
      </c>
      <c r="K58" s="33">
        <v>3.5793580246157579E-2</v>
      </c>
      <c r="L58" s="31">
        <v>8.3610349877641457E-6</v>
      </c>
      <c r="M58" s="30">
        <v>0</v>
      </c>
      <c r="N58" s="32">
        <v>0</v>
      </c>
      <c r="O58" s="33">
        <v>0</v>
      </c>
      <c r="P58" s="31">
        <v>0</v>
      </c>
      <c r="Q58" s="30">
        <v>89.864020078228464</v>
      </c>
      <c r="R58" s="32">
        <v>1.4960155259621331E-3</v>
      </c>
      <c r="S58" s="33">
        <v>71.41200000000002</v>
      </c>
      <c r="T58" s="31">
        <v>1.4892472406588288E-3</v>
      </c>
      <c r="U58" s="30">
        <v>0</v>
      </c>
      <c r="V58" s="32">
        <v>0</v>
      </c>
      <c r="W58" s="33">
        <v>0</v>
      </c>
      <c r="X58" s="32">
        <v>0</v>
      </c>
    </row>
    <row r="59" spans="1:24" x14ac:dyDescent="0.3">
      <c r="A59" s="29"/>
      <c r="B59" s="34"/>
      <c r="C59" s="22"/>
      <c r="D59" s="23" t="s">
        <v>46</v>
      </c>
      <c r="E59" s="23"/>
      <c r="F59" s="23"/>
      <c r="G59" s="30">
        <v>0</v>
      </c>
      <c r="H59" s="31">
        <v>0</v>
      </c>
      <c r="I59" s="30">
        <v>0</v>
      </c>
      <c r="J59" s="32">
        <v>0</v>
      </c>
      <c r="K59" s="33">
        <v>0</v>
      </c>
      <c r="L59" s="31">
        <v>0</v>
      </c>
      <c r="M59" s="30">
        <v>0</v>
      </c>
      <c r="N59" s="32">
        <v>0</v>
      </c>
      <c r="O59" s="33">
        <v>0</v>
      </c>
      <c r="P59" s="31">
        <v>0</v>
      </c>
      <c r="Q59" s="30">
        <v>7616.7743733846319</v>
      </c>
      <c r="R59" s="32">
        <v>0.12680061175111562</v>
      </c>
      <c r="S59" s="33">
        <v>7616.7743733846319</v>
      </c>
      <c r="T59" s="31">
        <v>0.15884249451470256</v>
      </c>
      <c r="U59" s="30">
        <v>0</v>
      </c>
      <c r="V59" s="32">
        <v>0</v>
      </c>
      <c r="W59" s="33">
        <v>0</v>
      </c>
      <c r="X59" s="32">
        <v>0</v>
      </c>
    </row>
    <row r="60" spans="1:24" x14ac:dyDescent="0.3">
      <c r="A60" s="29"/>
      <c r="B60" s="34"/>
      <c r="C60" s="22"/>
      <c r="D60" s="23" t="s">
        <v>47</v>
      </c>
      <c r="E60" s="23"/>
      <c r="F60" s="23"/>
      <c r="G60" s="30">
        <v>0</v>
      </c>
      <c r="H60" s="31">
        <v>0</v>
      </c>
      <c r="I60" s="30">
        <v>0</v>
      </c>
      <c r="J60" s="32">
        <v>0</v>
      </c>
      <c r="K60" s="33">
        <v>0</v>
      </c>
      <c r="L60" s="31">
        <v>0</v>
      </c>
      <c r="M60" s="30">
        <v>0</v>
      </c>
      <c r="N60" s="32">
        <v>0</v>
      </c>
      <c r="O60" s="33">
        <v>0</v>
      </c>
      <c r="P60" s="31">
        <v>0</v>
      </c>
      <c r="Q60" s="30">
        <v>230.78356694680653</v>
      </c>
      <c r="R60" s="32">
        <v>3.8419803497416619E-3</v>
      </c>
      <c r="S60" s="33">
        <v>230.78356694680653</v>
      </c>
      <c r="T60" s="31">
        <v>4.8128296401855931E-3</v>
      </c>
      <c r="U60" s="30">
        <v>0</v>
      </c>
      <c r="V60" s="32">
        <v>0</v>
      </c>
      <c r="W60" s="33">
        <v>0</v>
      </c>
      <c r="X60" s="32">
        <v>0</v>
      </c>
    </row>
    <row r="61" spans="1:24" x14ac:dyDescent="0.3">
      <c r="A61" s="29"/>
      <c r="B61" s="34"/>
      <c r="C61" s="22"/>
      <c r="D61" s="23" t="s">
        <v>48</v>
      </c>
      <c r="E61" s="23"/>
      <c r="F61" s="23"/>
      <c r="G61" s="30">
        <v>513.12499999999943</v>
      </c>
      <c r="H61" s="31">
        <v>1.8365210892189478E-2</v>
      </c>
      <c r="I61" s="30">
        <v>277.92150346514916</v>
      </c>
      <c r="J61" s="32">
        <v>2.4273850652759141E-2</v>
      </c>
      <c r="K61" s="33">
        <v>187.64157752547567</v>
      </c>
      <c r="L61" s="31">
        <v>4.3831262032475178E-2</v>
      </c>
      <c r="M61" s="30">
        <v>145.90299999999999</v>
      </c>
      <c r="N61" s="32">
        <v>1.3516397682516496E-2</v>
      </c>
      <c r="O61" s="33">
        <v>303.25799999999998</v>
      </c>
      <c r="P61" s="31">
        <v>8.557436373219535E-3</v>
      </c>
      <c r="Q61" s="30">
        <v>649.15133722998803</v>
      </c>
      <c r="R61" s="32">
        <v>1.0806777599641602E-2</v>
      </c>
      <c r="S61" s="33">
        <v>520.83199999999977</v>
      </c>
      <c r="T61" s="31">
        <v>1.0861586551935509E-2</v>
      </c>
      <c r="U61" s="30">
        <v>252.65800000000004</v>
      </c>
      <c r="V61" s="32">
        <v>1.237626833256112E-3</v>
      </c>
      <c r="W61" s="33">
        <v>0.11</v>
      </c>
      <c r="X61" s="32">
        <v>2.8762960001443381E-2</v>
      </c>
    </row>
    <row r="62" spans="1:24" x14ac:dyDescent="0.3">
      <c r="A62" s="20"/>
      <c r="B62" s="34"/>
      <c r="C62" s="22">
        <v>2</v>
      </c>
      <c r="D62" s="23" t="s">
        <v>49</v>
      </c>
      <c r="E62" s="23"/>
      <c r="F62" s="23"/>
      <c r="G62" s="30"/>
      <c r="H62" s="31"/>
      <c r="I62" s="30"/>
      <c r="J62" s="32"/>
      <c r="K62" s="33"/>
      <c r="L62" s="31"/>
      <c r="M62" s="30"/>
      <c r="N62" s="32"/>
      <c r="O62" s="33"/>
      <c r="P62" s="31"/>
      <c r="Q62" s="30"/>
      <c r="R62" s="32"/>
      <c r="S62" s="33"/>
      <c r="T62" s="31"/>
      <c r="U62" s="30"/>
      <c r="V62" s="32"/>
      <c r="W62" s="33"/>
      <c r="X62" s="32"/>
    </row>
    <row r="63" spans="1:24" x14ac:dyDescent="0.3">
      <c r="A63" s="29"/>
      <c r="B63" s="34"/>
      <c r="C63" s="22"/>
      <c r="D63" s="23" t="s">
        <v>50</v>
      </c>
      <c r="E63" s="23"/>
      <c r="F63" s="23"/>
      <c r="G63" s="30">
        <v>0</v>
      </c>
      <c r="H63" s="31">
        <v>0</v>
      </c>
      <c r="I63" s="30">
        <v>0</v>
      </c>
      <c r="J63" s="32">
        <v>0</v>
      </c>
      <c r="K63" s="33">
        <v>0</v>
      </c>
      <c r="L63" s="31">
        <v>0</v>
      </c>
      <c r="M63" s="30">
        <v>0</v>
      </c>
      <c r="N63" s="32">
        <v>0</v>
      </c>
      <c r="O63" s="33">
        <v>0</v>
      </c>
      <c r="P63" s="31">
        <v>0</v>
      </c>
      <c r="Q63" s="30">
        <v>11176.645049305465</v>
      </c>
      <c r="R63" s="32">
        <v>0.18606372725561696</v>
      </c>
      <c r="S63" s="33">
        <v>11176.645049305465</v>
      </c>
      <c r="T63" s="31">
        <v>0.23308110400914858</v>
      </c>
      <c r="U63" s="30">
        <v>0</v>
      </c>
      <c r="V63" s="32">
        <v>0</v>
      </c>
      <c r="W63" s="33">
        <v>0</v>
      </c>
      <c r="X63" s="32">
        <v>0</v>
      </c>
    </row>
    <row r="64" spans="1:24" x14ac:dyDescent="0.3">
      <c r="A64" s="29"/>
      <c r="B64" s="34"/>
      <c r="C64" s="22"/>
      <c r="D64" s="23" t="s">
        <v>51</v>
      </c>
      <c r="E64" s="23"/>
      <c r="F64" s="23"/>
      <c r="G64" s="30">
        <v>0</v>
      </c>
      <c r="H64" s="31">
        <v>0</v>
      </c>
      <c r="I64" s="30">
        <v>0</v>
      </c>
      <c r="J64" s="32">
        <v>0</v>
      </c>
      <c r="K64" s="33">
        <v>0</v>
      </c>
      <c r="L64" s="31">
        <v>0</v>
      </c>
      <c r="M64" s="30">
        <v>0</v>
      </c>
      <c r="N64" s="32">
        <v>0</v>
      </c>
      <c r="O64" s="33">
        <v>0</v>
      </c>
      <c r="P64" s="31">
        <v>0</v>
      </c>
      <c r="Q64" s="30">
        <v>716.58360619470284</v>
      </c>
      <c r="R64" s="32">
        <v>1.1929359487634706E-2</v>
      </c>
      <c r="S64" s="33">
        <v>716.58360619470284</v>
      </c>
      <c r="T64" s="31">
        <v>1.4943849188187051E-2</v>
      </c>
      <c r="U64" s="30">
        <v>0</v>
      </c>
      <c r="V64" s="32">
        <v>0</v>
      </c>
      <c r="W64" s="33">
        <v>0</v>
      </c>
      <c r="X64" s="32">
        <v>0</v>
      </c>
    </row>
    <row r="65" spans="1:24" x14ac:dyDescent="0.3">
      <c r="A65" s="29"/>
      <c r="B65" s="34"/>
      <c r="C65" s="22"/>
      <c r="D65" s="23" t="s">
        <v>52</v>
      </c>
      <c r="E65" s="23"/>
      <c r="F65" s="23"/>
      <c r="G65" s="30">
        <v>0</v>
      </c>
      <c r="H65" s="31">
        <v>0</v>
      </c>
      <c r="I65" s="30">
        <v>0</v>
      </c>
      <c r="J65" s="32">
        <v>0</v>
      </c>
      <c r="K65" s="33">
        <v>0</v>
      </c>
      <c r="L65" s="31">
        <v>0</v>
      </c>
      <c r="M65" s="30">
        <v>0</v>
      </c>
      <c r="N65" s="32">
        <v>0</v>
      </c>
      <c r="O65" s="33">
        <v>0</v>
      </c>
      <c r="P65" s="31">
        <v>0</v>
      </c>
      <c r="Q65" s="30">
        <v>498.87592167431751</v>
      </c>
      <c r="R65" s="32">
        <v>8.3050605092422521E-3</v>
      </c>
      <c r="S65" s="33">
        <v>498.73409341581225</v>
      </c>
      <c r="T65" s="31">
        <v>1.0400750188231399E-2</v>
      </c>
      <c r="U65" s="30">
        <v>0</v>
      </c>
      <c r="V65" s="32">
        <v>0</v>
      </c>
      <c r="W65" s="33">
        <v>0</v>
      </c>
      <c r="X65" s="32">
        <v>0</v>
      </c>
    </row>
    <row r="66" spans="1:24" x14ac:dyDescent="0.3">
      <c r="A66" s="29"/>
      <c r="B66" s="34"/>
      <c r="C66" s="22"/>
      <c r="D66" s="23" t="s">
        <v>53</v>
      </c>
      <c r="E66" s="23"/>
      <c r="F66" s="23"/>
      <c r="G66" s="30">
        <v>0</v>
      </c>
      <c r="H66" s="31">
        <v>0</v>
      </c>
      <c r="I66" s="30">
        <v>0</v>
      </c>
      <c r="J66" s="32">
        <v>0</v>
      </c>
      <c r="K66" s="33">
        <v>0</v>
      </c>
      <c r="L66" s="31">
        <v>0</v>
      </c>
      <c r="M66" s="30">
        <v>0</v>
      </c>
      <c r="N66" s="32">
        <v>0</v>
      </c>
      <c r="O66" s="33">
        <v>0</v>
      </c>
      <c r="P66" s="31">
        <v>0</v>
      </c>
      <c r="Q66" s="30">
        <v>17.938000816495585</v>
      </c>
      <c r="R66" s="32">
        <v>2.9862371728794169E-4</v>
      </c>
      <c r="S66" s="33">
        <v>17.938000816495585</v>
      </c>
      <c r="T66" s="31">
        <v>3.7408444265532207E-4</v>
      </c>
      <c r="U66" s="30">
        <v>0</v>
      </c>
      <c r="V66" s="32">
        <v>0</v>
      </c>
      <c r="W66" s="33">
        <v>0</v>
      </c>
      <c r="X66" s="32">
        <v>0</v>
      </c>
    </row>
    <row r="67" spans="1:24" x14ac:dyDescent="0.3">
      <c r="A67" s="29"/>
      <c r="B67" s="34"/>
      <c r="C67" s="22"/>
      <c r="D67" s="23" t="s">
        <v>54</v>
      </c>
      <c r="E67" s="23"/>
      <c r="F67" s="23"/>
      <c r="G67" s="30">
        <v>0</v>
      </c>
      <c r="H67" s="31">
        <v>0</v>
      </c>
      <c r="I67" s="30">
        <v>0</v>
      </c>
      <c r="J67" s="32">
        <v>0</v>
      </c>
      <c r="K67" s="33">
        <v>0</v>
      </c>
      <c r="L67" s="31">
        <v>0</v>
      </c>
      <c r="M67" s="30">
        <v>0</v>
      </c>
      <c r="N67" s="32">
        <v>0</v>
      </c>
      <c r="O67" s="33">
        <v>0</v>
      </c>
      <c r="P67" s="31">
        <v>0</v>
      </c>
      <c r="Q67" s="30">
        <v>0</v>
      </c>
      <c r="R67" s="32">
        <v>0</v>
      </c>
      <c r="S67" s="33">
        <v>0</v>
      </c>
      <c r="T67" s="31">
        <v>0</v>
      </c>
      <c r="U67" s="30">
        <v>0</v>
      </c>
      <c r="V67" s="32">
        <v>0</v>
      </c>
      <c r="W67" s="33">
        <v>0</v>
      </c>
      <c r="X67" s="32">
        <v>0</v>
      </c>
    </row>
    <row r="68" spans="1:24" x14ac:dyDescent="0.3">
      <c r="A68" s="29"/>
      <c r="B68" s="34"/>
      <c r="C68" s="22"/>
      <c r="D68" s="23" t="s">
        <v>55</v>
      </c>
      <c r="E68" s="23"/>
      <c r="F68" s="23"/>
      <c r="G68" s="30">
        <v>335.77060734147329</v>
      </c>
      <c r="H68" s="31">
        <v>1.2017535717855705E-2</v>
      </c>
      <c r="I68" s="30">
        <v>322.57376744706659</v>
      </c>
      <c r="J68" s="32">
        <v>2.8173809359410846E-2</v>
      </c>
      <c r="K68" s="33">
        <v>222.29847830978477</v>
      </c>
      <c r="L68" s="31">
        <v>5.1926779665310625E-2</v>
      </c>
      <c r="M68" s="30">
        <v>0</v>
      </c>
      <c r="N68" s="32">
        <v>0</v>
      </c>
      <c r="O68" s="33">
        <v>4.8233192933333342</v>
      </c>
      <c r="P68" s="31">
        <v>1.3610604818478726E-4</v>
      </c>
      <c r="Q68" s="30">
        <v>1636.6646942378832</v>
      </c>
      <c r="R68" s="32">
        <v>2.724645293235816E-2</v>
      </c>
      <c r="S68" s="33">
        <v>723.47475660210659</v>
      </c>
      <c r="T68" s="31">
        <v>1.5087559303142395E-2</v>
      </c>
      <c r="U68" s="30">
        <v>239.43720721666651</v>
      </c>
      <c r="V68" s="32">
        <v>1.1728657415607281E-3</v>
      </c>
      <c r="W68" s="33">
        <v>0</v>
      </c>
      <c r="X68" s="32">
        <v>0</v>
      </c>
    </row>
    <row r="69" spans="1:24" x14ac:dyDescent="0.3">
      <c r="A69" s="29"/>
      <c r="B69" s="34"/>
      <c r="C69" s="22"/>
      <c r="D69" s="23" t="s">
        <v>56</v>
      </c>
      <c r="E69" s="23"/>
      <c r="F69" s="23"/>
      <c r="G69" s="30">
        <v>0.66900000000000026</v>
      </c>
      <c r="H69" s="31">
        <v>2.3944119048720643E-5</v>
      </c>
      <c r="I69" s="30">
        <v>0.49266676223593414</v>
      </c>
      <c r="J69" s="32">
        <v>4.3029845690198958E-5</v>
      </c>
      <c r="K69" s="33">
        <v>0.3971796354278132</v>
      </c>
      <c r="L69" s="31">
        <v>9.2777330610727146E-5</v>
      </c>
      <c r="M69" s="30">
        <v>5.7290000000000001</v>
      </c>
      <c r="N69" s="32">
        <v>5.3073235178945609E-4</v>
      </c>
      <c r="O69" s="33">
        <v>8.1660000000000004</v>
      </c>
      <c r="P69" s="31">
        <v>2.3043093809136354E-4</v>
      </c>
      <c r="Q69" s="30">
        <v>0.46819024343893217</v>
      </c>
      <c r="R69" s="32">
        <v>7.7942192289962477E-6</v>
      </c>
      <c r="S69" s="33">
        <v>0.44400000000000006</v>
      </c>
      <c r="T69" s="31">
        <v>9.2593090076250474E-6</v>
      </c>
      <c r="U69" s="30">
        <v>0.31600000000000006</v>
      </c>
      <c r="V69" s="32">
        <v>1.5479030124078059E-6</v>
      </c>
      <c r="W69" s="33">
        <v>0</v>
      </c>
      <c r="X69" s="32">
        <v>0</v>
      </c>
    </row>
    <row r="70" spans="1:24" x14ac:dyDescent="0.3">
      <c r="A70" s="29"/>
      <c r="B70" s="34"/>
      <c r="C70" s="22"/>
      <c r="D70" s="23" t="s">
        <v>48</v>
      </c>
      <c r="E70" s="23"/>
      <c r="F70" s="23"/>
      <c r="G70" s="30">
        <v>19.505598488270596</v>
      </c>
      <c r="H70" s="31">
        <v>6.981231275331785E-4</v>
      </c>
      <c r="I70" s="30">
        <v>14.526083121434015</v>
      </c>
      <c r="J70" s="32">
        <v>1.2687178496912186E-3</v>
      </c>
      <c r="K70" s="33">
        <v>9.8900043464005289</v>
      </c>
      <c r="L70" s="31">
        <v>2.3102095906785153E-3</v>
      </c>
      <c r="M70" s="30">
        <v>82.725945518535141</v>
      </c>
      <c r="N70" s="32">
        <v>7.6636997065907785E-3</v>
      </c>
      <c r="O70" s="33">
        <v>221.92752864209112</v>
      </c>
      <c r="P70" s="31">
        <v>6.262425742504899E-3</v>
      </c>
      <c r="Q70" s="30">
        <v>18.131144831753165</v>
      </c>
      <c r="R70" s="32">
        <v>3.0183909142010801E-4</v>
      </c>
      <c r="S70" s="33">
        <v>14.670319033514623</v>
      </c>
      <c r="T70" s="31">
        <v>3.0593922786431333E-4</v>
      </c>
      <c r="U70" s="30">
        <v>85.335826061920415</v>
      </c>
      <c r="V70" s="32">
        <v>4.1801133616314916E-4</v>
      </c>
      <c r="W70" s="33">
        <v>0</v>
      </c>
      <c r="X70" s="32">
        <v>0</v>
      </c>
    </row>
    <row r="71" spans="1:24" x14ac:dyDescent="0.3">
      <c r="A71" s="20"/>
      <c r="B71" s="34"/>
      <c r="C71" s="22">
        <v>3</v>
      </c>
      <c r="D71" s="23" t="s">
        <v>57</v>
      </c>
      <c r="E71" s="23"/>
      <c r="F71" s="23"/>
      <c r="G71" s="30"/>
      <c r="H71" s="31"/>
      <c r="I71" s="30"/>
      <c r="J71" s="32"/>
      <c r="K71" s="33"/>
      <c r="L71" s="31"/>
      <c r="M71" s="30"/>
      <c r="N71" s="32"/>
      <c r="O71" s="33"/>
      <c r="P71" s="31"/>
      <c r="Q71" s="30"/>
      <c r="R71" s="32"/>
      <c r="S71" s="33"/>
      <c r="T71" s="31"/>
      <c r="U71" s="30"/>
      <c r="V71" s="32"/>
      <c r="W71" s="33"/>
      <c r="X71" s="32"/>
    </row>
    <row r="72" spans="1:24" x14ac:dyDescent="0.3">
      <c r="A72" s="29"/>
      <c r="B72" s="34"/>
      <c r="C72" s="22"/>
      <c r="D72" s="23" t="s">
        <v>58</v>
      </c>
      <c r="E72" s="23"/>
      <c r="F72" s="23"/>
      <c r="G72" s="30">
        <v>7328.2616111780098</v>
      </c>
      <c r="H72" s="31">
        <v>0.26228515461616675</v>
      </c>
      <c r="I72" s="30">
        <v>4071.2564506544504</v>
      </c>
      <c r="J72" s="32">
        <v>0.35558627101576862</v>
      </c>
      <c r="K72" s="33">
        <v>407.12564506544504</v>
      </c>
      <c r="L72" s="31">
        <v>9.5100622497064954E-2</v>
      </c>
      <c r="M72" s="30">
        <v>0</v>
      </c>
      <c r="N72" s="32">
        <v>0</v>
      </c>
      <c r="O72" s="33">
        <v>0</v>
      </c>
      <c r="P72" s="31">
        <v>0</v>
      </c>
      <c r="Q72" s="30">
        <v>0</v>
      </c>
      <c r="R72" s="32">
        <v>0</v>
      </c>
      <c r="S72" s="33">
        <v>0</v>
      </c>
      <c r="T72" s="31">
        <v>0</v>
      </c>
      <c r="U72" s="30">
        <v>0</v>
      </c>
      <c r="V72" s="32">
        <v>0</v>
      </c>
      <c r="W72" s="33">
        <v>0</v>
      </c>
      <c r="X72" s="32">
        <v>0</v>
      </c>
    </row>
    <row r="73" spans="1:24" x14ac:dyDescent="0.3">
      <c r="A73" s="29"/>
      <c r="B73" s="34"/>
      <c r="C73" s="22"/>
      <c r="D73" s="23" t="s">
        <v>59</v>
      </c>
      <c r="E73" s="23"/>
      <c r="F73" s="23"/>
      <c r="G73" s="30">
        <v>0</v>
      </c>
      <c r="H73" s="31">
        <v>0</v>
      </c>
      <c r="I73" s="30">
        <v>0</v>
      </c>
      <c r="J73" s="32">
        <v>0</v>
      </c>
      <c r="K73" s="33">
        <v>0</v>
      </c>
      <c r="L73" s="31">
        <v>0</v>
      </c>
      <c r="M73" s="30">
        <v>0</v>
      </c>
      <c r="N73" s="32">
        <v>0</v>
      </c>
      <c r="O73" s="33">
        <v>0</v>
      </c>
      <c r="P73" s="31">
        <v>0</v>
      </c>
      <c r="Q73" s="30">
        <v>77.430176413469241</v>
      </c>
      <c r="R73" s="32">
        <v>1.2890225252742832E-3</v>
      </c>
      <c r="S73" s="33">
        <v>65.273638716554558</v>
      </c>
      <c r="T73" s="31">
        <v>1.3612360156050824E-3</v>
      </c>
      <c r="U73" s="30">
        <v>0</v>
      </c>
      <c r="V73" s="32">
        <v>0</v>
      </c>
      <c r="W73" s="33">
        <v>0</v>
      </c>
      <c r="X73" s="32">
        <v>0</v>
      </c>
    </row>
    <row r="74" spans="1:24" x14ac:dyDescent="0.3">
      <c r="A74" s="29"/>
      <c r="B74" s="34"/>
      <c r="C74" s="22"/>
      <c r="D74" s="23" t="s">
        <v>60</v>
      </c>
      <c r="E74" s="23"/>
      <c r="F74" s="23"/>
      <c r="G74" s="30">
        <v>0</v>
      </c>
      <c r="H74" s="31">
        <v>0</v>
      </c>
      <c r="I74" s="30">
        <v>0</v>
      </c>
      <c r="J74" s="32">
        <v>0</v>
      </c>
      <c r="K74" s="33">
        <v>0</v>
      </c>
      <c r="L74" s="31">
        <v>0</v>
      </c>
      <c r="M74" s="30">
        <v>0</v>
      </c>
      <c r="N74" s="32">
        <v>0</v>
      </c>
      <c r="O74" s="33">
        <v>0</v>
      </c>
      <c r="P74" s="31">
        <v>0</v>
      </c>
      <c r="Q74" s="30">
        <v>3571.1051125582699</v>
      </c>
      <c r="R74" s="32">
        <v>5.945014131995463E-2</v>
      </c>
      <c r="S74" s="33">
        <v>3571.1051125582699</v>
      </c>
      <c r="T74" s="31">
        <v>7.4472895801546493E-2</v>
      </c>
      <c r="U74" s="30">
        <v>0</v>
      </c>
      <c r="V74" s="32">
        <v>0</v>
      </c>
      <c r="W74" s="33">
        <v>0</v>
      </c>
      <c r="X74" s="32">
        <v>0</v>
      </c>
    </row>
    <row r="75" spans="1:24" x14ac:dyDescent="0.3">
      <c r="A75" s="29"/>
      <c r="B75" s="34"/>
      <c r="C75" s="22"/>
      <c r="D75" s="23" t="s">
        <v>61</v>
      </c>
      <c r="E75" s="23"/>
      <c r="F75" s="23"/>
      <c r="G75" s="30">
        <v>0</v>
      </c>
      <c r="H75" s="31">
        <v>0</v>
      </c>
      <c r="I75" s="30">
        <v>0</v>
      </c>
      <c r="J75" s="32">
        <v>0</v>
      </c>
      <c r="K75" s="33">
        <v>0</v>
      </c>
      <c r="L75" s="31">
        <v>0</v>
      </c>
      <c r="M75" s="30">
        <v>0</v>
      </c>
      <c r="N75" s="32">
        <v>0</v>
      </c>
      <c r="O75" s="33">
        <v>0</v>
      </c>
      <c r="P75" s="31">
        <v>0</v>
      </c>
      <c r="Q75" s="30">
        <v>655.72246373120765</v>
      </c>
      <c r="R75" s="32">
        <v>1.0916170738968422E-2</v>
      </c>
      <c r="S75" s="33">
        <v>655.72246373120765</v>
      </c>
      <c r="T75" s="31">
        <v>1.3674632691280312E-2</v>
      </c>
      <c r="U75" s="30">
        <v>0</v>
      </c>
      <c r="V75" s="32">
        <v>0</v>
      </c>
      <c r="W75" s="33">
        <v>0</v>
      </c>
      <c r="X75" s="32">
        <v>0</v>
      </c>
    </row>
    <row r="76" spans="1:24" x14ac:dyDescent="0.3">
      <c r="A76" s="29"/>
      <c r="B76" s="34"/>
      <c r="C76" s="22"/>
      <c r="D76" s="23" t="s">
        <v>62</v>
      </c>
      <c r="E76" s="23"/>
      <c r="F76" s="23"/>
      <c r="G76" s="30">
        <v>13732.496221225745</v>
      </c>
      <c r="H76" s="31">
        <v>0.49149854163996337</v>
      </c>
      <c r="I76" s="30">
        <v>2635.9590316926256</v>
      </c>
      <c r="J76" s="32">
        <v>0.23022643107614729</v>
      </c>
      <c r="K76" s="33">
        <v>637.73204423245181</v>
      </c>
      <c r="L76" s="31">
        <v>0.1489680523148639</v>
      </c>
      <c r="M76" s="30">
        <v>0</v>
      </c>
      <c r="N76" s="32">
        <v>0</v>
      </c>
      <c r="O76" s="33">
        <v>0</v>
      </c>
      <c r="P76" s="31">
        <v>0</v>
      </c>
      <c r="Q76" s="30">
        <v>0</v>
      </c>
      <c r="R76" s="32">
        <v>0</v>
      </c>
      <c r="S76" s="33">
        <v>0</v>
      </c>
      <c r="T76" s="31">
        <v>0</v>
      </c>
      <c r="U76" s="30">
        <v>0</v>
      </c>
      <c r="V76" s="32">
        <v>0</v>
      </c>
      <c r="W76" s="33">
        <v>0</v>
      </c>
      <c r="X76" s="32">
        <v>0</v>
      </c>
    </row>
    <row r="77" spans="1:24" x14ac:dyDescent="0.3">
      <c r="A77" s="29"/>
      <c r="B77" s="34"/>
      <c r="C77" s="22"/>
      <c r="D77" s="23" t="s">
        <v>63</v>
      </c>
      <c r="E77" s="23"/>
      <c r="F77" s="23"/>
      <c r="G77" s="30">
        <v>54.275030023300005</v>
      </c>
      <c r="H77" s="31">
        <v>1.9425527358008698E-3</v>
      </c>
      <c r="I77" s="30">
        <v>24.423764115800001</v>
      </c>
      <c r="J77" s="32">
        <v>2.1331879510341329E-3</v>
      </c>
      <c r="K77" s="33">
        <v>2.7137514016999997</v>
      </c>
      <c r="L77" s="31">
        <v>6.3390614355051625E-4</v>
      </c>
      <c r="M77" s="30">
        <v>0</v>
      </c>
      <c r="N77" s="32">
        <v>0</v>
      </c>
      <c r="O77" s="33">
        <v>0</v>
      </c>
      <c r="P77" s="31">
        <v>0</v>
      </c>
      <c r="Q77" s="30">
        <v>0</v>
      </c>
      <c r="R77" s="32">
        <v>0</v>
      </c>
      <c r="S77" s="33">
        <v>0</v>
      </c>
      <c r="T77" s="31">
        <v>0</v>
      </c>
      <c r="U77" s="30">
        <v>0</v>
      </c>
      <c r="V77" s="32">
        <v>0</v>
      </c>
      <c r="W77" s="33">
        <v>0</v>
      </c>
      <c r="X77" s="32">
        <v>0</v>
      </c>
    </row>
    <row r="78" spans="1:24" x14ac:dyDescent="0.3">
      <c r="A78" s="29"/>
      <c r="B78" s="34"/>
      <c r="C78" s="22"/>
      <c r="D78" s="23" t="s">
        <v>64</v>
      </c>
      <c r="E78" s="23"/>
      <c r="F78" s="23"/>
      <c r="G78" s="30">
        <v>0</v>
      </c>
      <c r="H78" s="31">
        <v>0</v>
      </c>
      <c r="I78" s="30">
        <v>0</v>
      </c>
      <c r="J78" s="32">
        <v>0</v>
      </c>
      <c r="K78" s="33">
        <v>0</v>
      </c>
      <c r="L78" s="31">
        <v>0</v>
      </c>
      <c r="M78" s="30">
        <v>0</v>
      </c>
      <c r="N78" s="32">
        <v>0</v>
      </c>
      <c r="O78" s="33">
        <v>0</v>
      </c>
      <c r="P78" s="31">
        <v>0</v>
      </c>
      <c r="Q78" s="30">
        <v>0</v>
      </c>
      <c r="R78" s="32">
        <v>0</v>
      </c>
      <c r="S78" s="33">
        <v>0</v>
      </c>
      <c r="T78" s="31">
        <v>0</v>
      </c>
      <c r="U78" s="30">
        <v>0</v>
      </c>
      <c r="V78" s="32">
        <v>0</v>
      </c>
      <c r="W78" s="33">
        <v>0</v>
      </c>
      <c r="X78" s="32">
        <v>0</v>
      </c>
    </row>
    <row r="79" spans="1:24" x14ac:dyDescent="0.3">
      <c r="A79" s="29"/>
      <c r="B79" s="34"/>
      <c r="C79" s="22"/>
      <c r="D79" s="23" t="s">
        <v>65</v>
      </c>
      <c r="E79" s="23"/>
      <c r="F79" s="23"/>
      <c r="G79" s="30">
        <v>645.4147606446295</v>
      </c>
      <c r="H79" s="31">
        <v>2.3099981860503053E-2</v>
      </c>
      <c r="I79" s="30">
        <v>348.36865758733683</v>
      </c>
      <c r="J79" s="32">
        <v>3.0426752377718049E-2</v>
      </c>
      <c r="K79" s="33">
        <v>92.653223869307453</v>
      </c>
      <c r="L79" s="31">
        <v>2.1642899122492357E-2</v>
      </c>
      <c r="M79" s="30">
        <v>0</v>
      </c>
      <c r="N79" s="32">
        <v>0</v>
      </c>
      <c r="O79" s="33">
        <v>0</v>
      </c>
      <c r="P79" s="31">
        <v>0</v>
      </c>
      <c r="Q79" s="30">
        <v>221.83599094539898</v>
      </c>
      <c r="R79" s="32">
        <v>3.6930251549242106E-3</v>
      </c>
      <c r="S79" s="33">
        <v>221.83599094539898</v>
      </c>
      <c r="T79" s="31">
        <v>4.6262342098562182E-3</v>
      </c>
      <c r="U79" s="30">
        <v>0</v>
      </c>
      <c r="V79" s="32">
        <v>0</v>
      </c>
      <c r="W79" s="33">
        <v>0</v>
      </c>
      <c r="X79" s="32">
        <v>0</v>
      </c>
    </row>
    <row r="80" spans="1:24" x14ac:dyDescent="0.3">
      <c r="A80" s="29"/>
      <c r="B80" s="34"/>
      <c r="C80" s="22"/>
      <c r="D80" s="23" t="s">
        <v>66</v>
      </c>
      <c r="E80" s="23"/>
      <c r="F80" s="23"/>
      <c r="G80" s="30">
        <v>778.94761550710064</v>
      </c>
      <c r="H80" s="31">
        <v>2.7879244302569633E-2</v>
      </c>
      <c r="I80" s="30">
        <v>389.47436529790002</v>
      </c>
      <c r="J80" s="32">
        <v>3.4016952479191315E-2</v>
      </c>
      <c r="K80" s="33">
        <v>79.679828509300037</v>
      </c>
      <c r="L80" s="31">
        <v>1.8612439141424571E-2</v>
      </c>
      <c r="M80" s="30">
        <v>0</v>
      </c>
      <c r="N80" s="32">
        <v>0</v>
      </c>
      <c r="O80" s="33">
        <v>0</v>
      </c>
      <c r="P80" s="31">
        <v>0</v>
      </c>
      <c r="Q80" s="30">
        <v>0</v>
      </c>
      <c r="R80" s="32">
        <v>0</v>
      </c>
      <c r="S80" s="33">
        <v>0</v>
      </c>
      <c r="T80" s="31">
        <v>0</v>
      </c>
      <c r="U80" s="30">
        <v>0</v>
      </c>
      <c r="V80" s="32">
        <v>0</v>
      </c>
      <c r="W80" s="33">
        <v>0</v>
      </c>
      <c r="X80" s="32">
        <v>0</v>
      </c>
    </row>
    <row r="81" spans="1:24" x14ac:dyDescent="0.3">
      <c r="A81" s="29"/>
      <c r="B81" s="34"/>
      <c r="C81" s="22">
        <v>4</v>
      </c>
      <c r="D81" s="23" t="s">
        <v>67</v>
      </c>
      <c r="E81" s="23"/>
      <c r="F81" s="23"/>
      <c r="G81" s="30">
        <v>26.899415899256049</v>
      </c>
      <c r="H81" s="31">
        <v>9.6275458390558363E-4</v>
      </c>
      <c r="I81" s="30">
        <v>25.823439263285806</v>
      </c>
      <c r="J81" s="32">
        <v>2.2554365178734724E-3</v>
      </c>
      <c r="K81" s="33">
        <v>24.209474309330446</v>
      </c>
      <c r="L81" s="31">
        <v>5.6550996112611097E-3</v>
      </c>
      <c r="M81" s="30">
        <v>81.700026624099394</v>
      </c>
      <c r="N81" s="32">
        <v>7.5686589756448677E-3</v>
      </c>
      <c r="O81" s="33">
        <v>440.57763388709668</v>
      </c>
      <c r="P81" s="31">
        <v>1.2432368047841905E-2</v>
      </c>
      <c r="Q81" s="30">
        <v>38.606473202267779</v>
      </c>
      <c r="R81" s="32">
        <v>6.4270308921141018E-4</v>
      </c>
      <c r="S81" s="33">
        <v>30.760063219482827</v>
      </c>
      <c r="T81" s="31">
        <v>6.4147957307043521E-4</v>
      </c>
      <c r="U81" s="30">
        <v>236.37452852616468</v>
      </c>
      <c r="V81" s="32">
        <v>1.1578634327915351E-3</v>
      </c>
      <c r="W81" s="33">
        <v>0</v>
      </c>
      <c r="X81" s="32">
        <v>0</v>
      </c>
    </row>
    <row r="82" spans="1:24" x14ac:dyDescent="0.3">
      <c r="A82" s="29"/>
      <c r="B82" s="34"/>
      <c r="C82" s="22">
        <v>5</v>
      </c>
      <c r="D82" s="23" t="s">
        <v>68</v>
      </c>
      <c r="E82" s="23"/>
      <c r="F82" s="23"/>
      <c r="G82" s="30">
        <v>61.476000000000013</v>
      </c>
      <c r="H82" s="31">
        <v>2.2002820069344543E-3</v>
      </c>
      <c r="I82" s="30">
        <v>23.881370333904659</v>
      </c>
      <c r="J82" s="32">
        <v>2.0858149140702488E-3</v>
      </c>
      <c r="K82" s="33">
        <v>21.166707149917023</v>
      </c>
      <c r="L82" s="31">
        <v>4.944338561248339E-3</v>
      </c>
      <c r="M82" s="30">
        <v>128.65800000000002</v>
      </c>
      <c r="N82" s="32">
        <v>1.1918827529503901E-2</v>
      </c>
      <c r="O82" s="33">
        <v>1300.9869999999996</v>
      </c>
      <c r="P82" s="31">
        <v>3.6711689303780146E-2</v>
      </c>
      <c r="Q82" s="30">
        <v>139.54919225514712</v>
      </c>
      <c r="R82" s="32">
        <v>2.3231517805172544E-3</v>
      </c>
      <c r="S82" s="33">
        <v>54.921000000000006</v>
      </c>
      <c r="T82" s="31">
        <v>1.1453389865039982E-3</v>
      </c>
      <c r="U82" s="30">
        <v>204.68400000000003</v>
      </c>
      <c r="V82" s="32">
        <v>1.0026296841508841E-3</v>
      </c>
      <c r="W82" s="33">
        <v>0.13300000000000001</v>
      </c>
      <c r="X82" s="32">
        <v>3.4777033456290636E-2</v>
      </c>
    </row>
    <row r="83" spans="1:24" x14ac:dyDescent="0.3">
      <c r="A83" s="20"/>
      <c r="B83" s="34"/>
      <c r="C83" s="22">
        <v>6</v>
      </c>
      <c r="D83" s="23" t="s">
        <v>69</v>
      </c>
      <c r="E83" s="23"/>
      <c r="F83" s="23"/>
      <c r="G83" s="30"/>
      <c r="H83" s="31"/>
      <c r="I83" s="30"/>
      <c r="J83" s="32"/>
      <c r="K83" s="33"/>
      <c r="L83" s="31"/>
      <c r="M83" s="30"/>
      <c r="N83" s="32"/>
      <c r="O83" s="33"/>
      <c r="P83" s="31"/>
      <c r="Q83" s="30"/>
      <c r="R83" s="32"/>
      <c r="S83" s="33"/>
      <c r="T83" s="31"/>
      <c r="U83" s="30"/>
      <c r="V83" s="32"/>
      <c r="W83" s="33"/>
      <c r="X83" s="32"/>
    </row>
    <row r="84" spans="1:24" x14ac:dyDescent="0.3">
      <c r="A84" s="29"/>
      <c r="B84" s="34"/>
      <c r="C84" s="22"/>
      <c r="D84" s="23" t="s">
        <v>70</v>
      </c>
      <c r="E84" s="23"/>
      <c r="F84" s="23"/>
      <c r="G84" s="30">
        <v>0</v>
      </c>
      <c r="H84" s="31">
        <v>0</v>
      </c>
      <c r="I84" s="30">
        <v>0</v>
      </c>
      <c r="J84" s="32">
        <v>0</v>
      </c>
      <c r="K84" s="33">
        <v>0</v>
      </c>
      <c r="L84" s="31">
        <v>0</v>
      </c>
      <c r="M84" s="30">
        <v>0</v>
      </c>
      <c r="N84" s="32">
        <v>0</v>
      </c>
      <c r="O84" s="33">
        <v>0</v>
      </c>
      <c r="P84" s="31">
        <v>0</v>
      </c>
      <c r="Q84" s="30">
        <v>0</v>
      </c>
      <c r="R84" s="32">
        <v>0</v>
      </c>
      <c r="S84" s="33">
        <v>0</v>
      </c>
      <c r="T84" s="31">
        <v>0</v>
      </c>
      <c r="U84" s="30">
        <v>0</v>
      </c>
      <c r="V84" s="32">
        <v>0</v>
      </c>
      <c r="W84" s="33">
        <v>0</v>
      </c>
      <c r="X84" s="32">
        <v>0</v>
      </c>
    </row>
    <row r="85" spans="1:24" x14ac:dyDescent="0.3">
      <c r="A85" s="29"/>
      <c r="B85" s="34"/>
      <c r="C85" s="22"/>
      <c r="D85" s="23" t="s">
        <v>71</v>
      </c>
      <c r="E85" s="23"/>
      <c r="F85" s="23"/>
      <c r="G85" s="30">
        <v>3.3908249999999992E-3</v>
      </c>
      <c r="H85" s="31">
        <v>1.2136071371207491E-7</v>
      </c>
      <c r="I85" s="30">
        <v>3.3277556549999991E-3</v>
      </c>
      <c r="J85" s="32">
        <v>2.9064841248771525E-7</v>
      </c>
      <c r="K85" s="33">
        <v>3.2297608124999991E-3</v>
      </c>
      <c r="L85" s="31">
        <v>7.5444096314787975E-7</v>
      </c>
      <c r="M85" s="30">
        <v>0</v>
      </c>
      <c r="N85" s="32">
        <v>0</v>
      </c>
      <c r="O85" s="33">
        <v>0</v>
      </c>
      <c r="P85" s="31">
        <v>0</v>
      </c>
      <c r="Q85" s="30">
        <v>6.1970249999999984E-3</v>
      </c>
      <c r="R85" s="32">
        <v>1.0316526688551241E-7</v>
      </c>
      <c r="S85" s="33">
        <v>4.6769999999999989E-3</v>
      </c>
      <c r="T85" s="31">
        <v>9.7535559073563801E-8</v>
      </c>
      <c r="U85" s="30">
        <v>4.1508374999999986E-2</v>
      </c>
      <c r="V85" s="32">
        <v>2.0332575538814185E-7</v>
      </c>
      <c r="W85" s="33">
        <v>0</v>
      </c>
      <c r="X85" s="32">
        <v>0</v>
      </c>
    </row>
    <row r="86" spans="1:24" x14ac:dyDescent="0.3">
      <c r="A86" s="29"/>
      <c r="B86" s="34"/>
      <c r="C86" s="22"/>
      <c r="D86" s="23" t="s">
        <v>72</v>
      </c>
      <c r="E86" s="23"/>
      <c r="F86" s="23"/>
      <c r="G86" s="30">
        <v>5.3333004215202759</v>
      </c>
      <c r="H86" s="31">
        <v>1.9088367745212769E-4</v>
      </c>
      <c r="I86" s="30">
        <v>5.23410103368</v>
      </c>
      <c r="J86" s="32">
        <v>4.5714989739515651E-4</v>
      </c>
      <c r="K86" s="33">
        <v>4.9009551390049992</v>
      </c>
      <c r="L86" s="31">
        <v>1.1448158331432115E-3</v>
      </c>
      <c r="M86" s="30">
        <v>6.7526729434999988E-2</v>
      </c>
      <c r="N86" s="32">
        <v>6.2556501870636816E-6</v>
      </c>
      <c r="O86" s="33">
        <v>3.5113899306199992</v>
      </c>
      <c r="P86" s="31">
        <v>9.9085583604865827E-5</v>
      </c>
      <c r="Q86" s="30">
        <v>4.2533411025299994</v>
      </c>
      <c r="R86" s="32">
        <v>7.0807697241438767E-5</v>
      </c>
      <c r="S86" s="33">
        <v>3.2100687566264146</v>
      </c>
      <c r="T86" s="31">
        <v>6.6943735480465524E-5</v>
      </c>
      <c r="U86" s="30">
        <v>44.855973932099992</v>
      </c>
      <c r="V86" s="32">
        <v>2.1972372523412526E-4</v>
      </c>
      <c r="W86" s="33">
        <v>0</v>
      </c>
      <c r="X86" s="32">
        <v>0</v>
      </c>
    </row>
    <row r="87" spans="1:24" x14ac:dyDescent="0.3">
      <c r="A87" s="29"/>
      <c r="B87" s="34"/>
      <c r="C87" s="22">
        <v>7</v>
      </c>
      <c r="D87" s="23" t="s">
        <v>73</v>
      </c>
      <c r="E87" s="23"/>
      <c r="F87" s="23"/>
      <c r="G87" s="30">
        <v>0</v>
      </c>
      <c r="H87" s="31">
        <v>0</v>
      </c>
      <c r="I87" s="30">
        <v>0</v>
      </c>
      <c r="J87" s="32">
        <v>0</v>
      </c>
      <c r="K87" s="33">
        <v>0</v>
      </c>
      <c r="L87" s="31">
        <v>0</v>
      </c>
      <c r="M87" s="30">
        <v>0</v>
      </c>
      <c r="N87" s="32">
        <v>0</v>
      </c>
      <c r="O87" s="33">
        <v>0</v>
      </c>
      <c r="P87" s="31">
        <v>0</v>
      </c>
      <c r="Q87" s="30">
        <v>8306.1748916910947</v>
      </c>
      <c r="R87" s="32">
        <v>0.13827743949702545</v>
      </c>
      <c r="S87" s="33">
        <v>52.76941372000887</v>
      </c>
      <c r="T87" s="31">
        <v>1.1004691616774117E-3</v>
      </c>
      <c r="U87" s="30">
        <v>0</v>
      </c>
      <c r="V87" s="32">
        <v>0</v>
      </c>
      <c r="W87" s="33">
        <v>0</v>
      </c>
      <c r="X87" s="32">
        <v>0</v>
      </c>
    </row>
    <row r="88" spans="1:24" x14ac:dyDescent="0.3">
      <c r="A88" s="29"/>
      <c r="B88" s="21"/>
      <c r="C88" s="22">
        <v>8</v>
      </c>
      <c r="D88" s="23" t="s">
        <v>48</v>
      </c>
      <c r="E88" s="23"/>
      <c r="F88" s="23"/>
      <c r="G88" s="30">
        <v>90.963651415297051</v>
      </c>
      <c r="H88" s="31">
        <v>3.2556718962544061E-3</v>
      </c>
      <c r="I88" s="30">
        <v>80.483200969698714</v>
      </c>
      <c r="J88" s="32">
        <v>7.0294567927862723E-3</v>
      </c>
      <c r="K88" s="33">
        <v>70.983876659727713</v>
      </c>
      <c r="L88" s="31">
        <v>1.6581148693076878E-2</v>
      </c>
      <c r="M88" s="30">
        <v>0.78419022369760016</v>
      </c>
      <c r="N88" s="32">
        <v>7.2647080061673421E-5</v>
      </c>
      <c r="O88" s="33">
        <v>18.135865587064256</v>
      </c>
      <c r="P88" s="31">
        <v>5.1176396281240439E-4</v>
      </c>
      <c r="Q88" s="30">
        <v>0.38926228174860034</v>
      </c>
      <c r="R88" s="32">
        <v>6.4802622524611234E-6</v>
      </c>
      <c r="S88" s="33">
        <v>0.37995046196511273</v>
      </c>
      <c r="T88" s="31">
        <v>7.9236007543352826E-6</v>
      </c>
      <c r="U88" s="30">
        <v>802.0262414929789</v>
      </c>
      <c r="V88" s="32">
        <v>3.9286672001173804E-3</v>
      </c>
      <c r="W88" s="33">
        <v>0</v>
      </c>
      <c r="X88" s="32">
        <v>0</v>
      </c>
    </row>
    <row r="89" spans="1:24" x14ac:dyDescent="0.3">
      <c r="A89" s="20"/>
      <c r="B89" s="36" t="s">
        <v>74</v>
      </c>
      <c r="C89" s="37">
        <v>1</v>
      </c>
      <c r="D89" s="38" t="s">
        <v>75</v>
      </c>
      <c r="E89" s="38"/>
      <c r="F89" s="38"/>
      <c r="G89" s="39"/>
      <c r="H89" s="40"/>
      <c r="I89" s="39"/>
      <c r="J89" s="41"/>
      <c r="K89" s="42"/>
      <c r="L89" s="40"/>
      <c r="M89" s="39"/>
      <c r="N89" s="41"/>
      <c r="O89" s="42"/>
      <c r="P89" s="40"/>
      <c r="Q89" s="39"/>
      <c r="R89" s="41"/>
      <c r="S89" s="42"/>
      <c r="T89" s="40"/>
      <c r="U89" s="39"/>
      <c r="V89" s="41"/>
      <c r="W89" s="42"/>
      <c r="X89" s="41"/>
    </row>
    <row r="90" spans="1:24" x14ac:dyDescent="0.3">
      <c r="A90" s="20"/>
      <c r="B90" s="21"/>
      <c r="C90" s="22"/>
      <c r="D90" s="23" t="s">
        <v>76</v>
      </c>
      <c r="E90" s="23"/>
      <c r="F90" s="23"/>
      <c r="G90" s="30"/>
      <c r="H90" s="31"/>
      <c r="I90" s="30"/>
      <c r="J90" s="32"/>
      <c r="K90" s="33"/>
      <c r="L90" s="31"/>
      <c r="M90" s="30"/>
      <c r="N90" s="32"/>
      <c r="O90" s="33"/>
      <c r="P90" s="31"/>
      <c r="Q90" s="30"/>
      <c r="R90" s="32"/>
      <c r="S90" s="33"/>
      <c r="T90" s="31"/>
      <c r="U90" s="30"/>
      <c r="V90" s="32"/>
      <c r="W90" s="33"/>
      <c r="X90" s="32"/>
    </row>
    <row r="91" spans="1:24" x14ac:dyDescent="0.3">
      <c r="A91" s="29"/>
      <c r="B91" s="21"/>
      <c r="C91" s="22"/>
      <c r="D91" s="23" t="s">
        <v>77</v>
      </c>
      <c r="E91" s="23"/>
      <c r="F91" s="23"/>
      <c r="G91" s="30">
        <v>113.446496</v>
      </c>
      <c r="H91" s="31">
        <v>4.0603533720242292E-3</v>
      </c>
      <c r="I91" s="30">
        <v>87.206806</v>
      </c>
      <c r="J91" s="32">
        <v>7.616700968997127E-3</v>
      </c>
      <c r="K91" s="33">
        <v>46.439951000000001</v>
      </c>
      <c r="L91" s="31">
        <v>1.0847924473348395E-2</v>
      </c>
      <c r="M91" s="30">
        <v>3.3454269999999999</v>
      </c>
      <c r="N91" s="32">
        <v>3.0991906780414465E-4</v>
      </c>
      <c r="O91" s="33">
        <v>1630.2372949999999</v>
      </c>
      <c r="P91" s="31">
        <v>4.600258501082255E-2</v>
      </c>
      <c r="Q91" s="30">
        <v>4270.967353</v>
      </c>
      <c r="R91" s="32">
        <v>7.1101131080083688E-2</v>
      </c>
      <c r="S91" s="33">
        <v>3840.8810760000001</v>
      </c>
      <c r="T91" s="31">
        <v>8.0098884559061667E-2</v>
      </c>
      <c r="U91" s="30">
        <v>21480.916789999999</v>
      </c>
      <c r="V91" s="32">
        <v>0.10522270825481775</v>
      </c>
      <c r="W91" s="33">
        <v>0.98308499999999999</v>
      </c>
      <c r="X91" s="32">
        <v>0.2570584957547179</v>
      </c>
    </row>
    <row r="92" spans="1:24" x14ac:dyDescent="0.3">
      <c r="A92" s="29"/>
      <c r="B92" s="21"/>
      <c r="C92" s="22"/>
      <c r="D92" s="23" t="s">
        <v>78</v>
      </c>
      <c r="E92" s="23"/>
      <c r="F92" s="23"/>
      <c r="G92" s="30">
        <v>3.626366</v>
      </c>
      <c r="H92" s="31">
        <v>1.2979094053547512E-4</v>
      </c>
      <c r="I92" s="30">
        <v>2.7787959999999998</v>
      </c>
      <c r="J92" s="32">
        <v>2.4270190775987528E-4</v>
      </c>
      <c r="K92" s="33">
        <v>1.461983</v>
      </c>
      <c r="L92" s="31">
        <v>3.4150512271899916E-4</v>
      </c>
      <c r="M92" s="30">
        <v>0.114687</v>
      </c>
      <c r="N92" s="32">
        <v>1.0624559474546578E-5</v>
      </c>
      <c r="O92" s="33">
        <v>31.137442</v>
      </c>
      <c r="P92" s="31">
        <v>8.7864682461736741E-4</v>
      </c>
      <c r="Q92" s="30">
        <v>131.90121199999999</v>
      </c>
      <c r="R92" s="32">
        <v>2.1958316673730627E-3</v>
      </c>
      <c r="S92" s="33">
        <v>118.618751</v>
      </c>
      <c r="T92" s="31">
        <v>2.4737109675845325E-3</v>
      </c>
      <c r="U92" s="30">
        <v>655.34130300000004</v>
      </c>
      <c r="V92" s="32">
        <v>3.2101416995853056E-3</v>
      </c>
      <c r="W92" s="33">
        <v>3.3737999999999997E-2</v>
      </c>
      <c r="X92" s="32">
        <v>8.8218613138972436E-3</v>
      </c>
    </row>
    <row r="93" spans="1:24" x14ac:dyDescent="0.3">
      <c r="A93" s="29"/>
      <c r="B93" s="21"/>
      <c r="C93" s="22"/>
      <c r="D93" s="23" t="s">
        <v>79</v>
      </c>
      <c r="E93" s="23"/>
      <c r="F93" s="23"/>
      <c r="G93" s="30">
        <v>9.2289249999999985</v>
      </c>
      <c r="H93" s="31">
        <v>3.3031162764082816E-4</v>
      </c>
      <c r="I93" s="30">
        <v>7.2224770000000005</v>
      </c>
      <c r="J93" s="32">
        <v>6.3081598888576956E-4</v>
      </c>
      <c r="K93" s="33">
        <v>3.8927999999999998</v>
      </c>
      <c r="L93" s="31">
        <v>9.09320519951682E-4</v>
      </c>
      <c r="M93" s="30">
        <v>0.172814</v>
      </c>
      <c r="N93" s="32">
        <v>1.6009422349824238E-5</v>
      </c>
      <c r="O93" s="33">
        <v>37.840025999999995</v>
      </c>
      <c r="P93" s="31">
        <v>1.0677825971811884E-3</v>
      </c>
      <c r="Q93" s="30">
        <v>200.45131400000002</v>
      </c>
      <c r="R93" s="32">
        <v>3.337022733708781E-3</v>
      </c>
      <c r="S93" s="33">
        <v>180.26587000000001</v>
      </c>
      <c r="T93" s="31">
        <v>3.7593184546359584E-3</v>
      </c>
      <c r="U93" s="30">
        <v>1173.860038</v>
      </c>
      <c r="V93" s="32">
        <v>5.7500680030548772E-3</v>
      </c>
      <c r="W93" s="33">
        <v>5.0776999999999996E-2</v>
      </c>
      <c r="X93" s="32">
        <v>1.3277243818120822E-2</v>
      </c>
    </row>
    <row r="94" spans="1:24" x14ac:dyDescent="0.3">
      <c r="A94" s="29"/>
      <c r="B94" s="21"/>
      <c r="C94" s="22"/>
      <c r="D94" s="23" t="s">
        <v>80</v>
      </c>
      <c r="E94" s="23"/>
      <c r="F94" s="23"/>
      <c r="G94" s="30">
        <v>13.569217</v>
      </c>
      <c r="H94" s="31">
        <v>4.8565462966505807E-4</v>
      </c>
      <c r="I94" s="30">
        <v>10.335532000000001</v>
      </c>
      <c r="J94" s="32">
        <v>9.0271230205932337E-4</v>
      </c>
      <c r="K94" s="33">
        <v>5.6286350000000001</v>
      </c>
      <c r="L94" s="31">
        <v>1.3147948275838049E-3</v>
      </c>
      <c r="M94" s="30">
        <v>0.34291199999999999</v>
      </c>
      <c r="N94" s="32">
        <v>3.1767235506515266E-5</v>
      </c>
      <c r="O94" s="33">
        <v>323.81044899999995</v>
      </c>
      <c r="P94" s="31">
        <v>9.1373923006191054E-3</v>
      </c>
      <c r="Q94" s="30">
        <v>691.53619800000001</v>
      </c>
      <c r="R94" s="32">
        <v>1.1512381574652768E-2</v>
      </c>
      <c r="S94" s="33">
        <v>621.89853300000004</v>
      </c>
      <c r="T94" s="31">
        <v>1.2969258307287618E-2</v>
      </c>
      <c r="U94" s="30">
        <v>2300.9401400000002</v>
      </c>
      <c r="V94" s="32">
        <v>1.1270987892645691E-2</v>
      </c>
      <c r="W94" s="33">
        <v>0.10065299999999999</v>
      </c>
      <c r="X94" s="32">
        <v>2.6318892845684366E-2</v>
      </c>
    </row>
    <row r="95" spans="1:24" x14ac:dyDescent="0.3">
      <c r="A95" s="29"/>
      <c r="B95" s="21"/>
      <c r="C95" s="22"/>
      <c r="D95" s="23" t="s">
        <v>81</v>
      </c>
      <c r="E95" s="23"/>
      <c r="F95" s="23"/>
      <c r="G95" s="30">
        <v>0.49583500000000003</v>
      </c>
      <c r="H95" s="31">
        <v>1.7746386051602984E-5</v>
      </c>
      <c r="I95" s="30">
        <v>0.38040000000000002</v>
      </c>
      <c r="J95" s="32">
        <v>3.3224391323384862E-5</v>
      </c>
      <c r="K95" s="33">
        <v>0.20105500000000001</v>
      </c>
      <c r="L95" s="31">
        <v>4.6964508101850964E-5</v>
      </c>
      <c r="M95" s="30">
        <v>1.6108999999999998E-2</v>
      </c>
      <c r="N95" s="32">
        <v>1.4923315508773516E-6</v>
      </c>
      <c r="O95" s="33">
        <v>5.3429149999999996</v>
      </c>
      <c r="P95" s="31">
        <v>1.5076817482150595E-4</v>
      </c>
      <c r="Q95" s="30">
        <v>19.519845</v>
      </c>
      <c r="R95" s="32">
        <v>3.2495754317415785E-4</v>
      </c>
      <c r="S95" s="33">
        <v>17.554200000000002</v>
      </c>
      <c r="T95" s="31">
        <v>3.6608054545417024E-4</v>
      </c>
      <c r="U95" s="30">
        <v>93.806901999999994</v>
      </c>
      <c r="V95" s="32">
        <v>4.5950628541279685E-4</v>
      </c>
      <c r="W95" s="33">
        <v>4.7299999999999998E-3</v>
      </c>
      <c r="X95" s="32">
        <v>1.2368072800620653E-3</v>
      </c>
    </row>
    <row r="96" spans="1:24" x14ac:dyDescent="0.3">
      <c r="A96" s="20"/>
      <c r="B96" s="21"/>
      <c r="C96" s="22"/>
      <c r="D96" s="23" t="s">
        <v>82</v>
      </c>
      <c r="E96" s="23"/>
      <c r="F96" s="23"/>
      <c r="G96" s="30"/>
      <c r="H96" s="31"/>
      <c r="I96" s="30"/>
      <c r="J96" s="32"/>
      <c r="K96" s="33"/>
      <c r="L96" s="31"/>
      <c r="M96" s="30"/>
      <c r="N96" s="32"/>
      <c r="O96" s="33"/>
      <c r="P96" s="31"/>
      <c r="Q96" s="30"/>
      <c r="R96" s="32"/>
      <c r="S96" s="33"/>
      <c r="T96" s="31"/>
      <c r="U96" s="30"/>
      <c r="V96" s="32"/>
      <c r="W96" s="33"/>
      <c r="X96" s="32"/>
    </row>
    <row r="97" spans="1:24" x14ac:dyDescent="0.3">
      <c r="A97" s="29"/>
      <c r="B97" s="21"/>
      <c r="C97" s="22"/>
      <c r="D97" s="23" t="s">
        <v>83</v>
      </c>
      <c r="E97" s="23"/>
      <c r="F97" s="23"/>
      <c r="G97" s="30">
        <v>11.638427</v>
      </c>
      <c r="H97" s="31">
        <v>4.1654989779946867E-4</v>
      </c>
      <c r="I97" s="30">
        <v>9.3444730000000007</v>
      </c>
      <c r="J97" s="32">
        <v>8.1615254380337581E-4</v>
      </c>
      <c r="K97" s="33">
        <v>5.6032310000000001</v>
      </c>
      <c r="L97" s="31">
        <v>1.3088606982966974E-3</v>
      </c>
      <c r="M97" s="30">
        <v>0.303925</v>
      </c>
      <c r="N97" s="32">
        <v>2.8155494853833208E-5</v>
      </c>
      <c r="O97" s="33">
        <v>77.820202999999992</v>
      </c>
      <c r="P97" s="31">
        <v>2.1959566960262481E-3</v>
      </c>
      <c r="Q97" s="30">
        <v>12.361533</v>
      </c>
      <c r="R97" s="32">
        <v>2.0578920547505765E-4</v>
      </c>
      <c r="S97" s="33">
        <v>12.361533</v>
      </c>
      <c r="T97" s="31">
        <v>2.5779111228593299E-4</v>
      </c>
      <c r="U97" s="30">
        <v>77.518095000000002</v>
      </c>
      <c r="V97" s="32">
        <v>3.7971674926143815E-4</v>
      </c>
      <c r="W97" s="33">
        <v>0</v>
      </c>
      <c r="X97" s="32">
        <v>0</v>
      </c>
    </row>
    <row r="98" spans="1:24" x14ac:dyDescent="0.3">
      <c r="A98" s="29"/>
      <c r="B98" s="21"/>
      <c r="C98" s="22"/>
      <c r="D98" s="23" t="s">
        <v>84</v>
      </c>
      <c r="E98" s="23"/>
      <c r="F98" s="23"/>
      <c r="G98" s="30">
        <v>111.762094</v>
      </c>
      <c r="H98" s="31">
        <v>4.0000670909870048E-3</v>
      </c>
      <c r="I98" s="30">
        <v>107.256665</v>
      </c>
      <c r="J98" s="32">
        <v>9.3678691114647654E-3</v>
      </c>
      <c r="K98" s="33">
        <v>93.211686999999998</v>
      </c>
      <c r="L98" s="31">
        <v>2.1773350721437896E-2</v>
      </c>
      <c r="M98" s="30">
        <v>0.44977799999999996</v>
      </c>
      <c r="N98" s="32">
        <v>4.1667260555621918E-5</v>
      </c>
      <c r="O98" s="33">
        <v>412.68359099999998</v>
      </c>
      <c r="P98" s="31">
        <v>1.1645244551682903E-2</v>
      </c>
      <c r="Q98" s="30">
        <v>36.265637999999996</v>
      </c>
      <c r="R98" s="32">
        <v>6.0373392443041315E-4</v>
      </c>
      <c r="S98" s="33">
        <v>36.265637999999996</v>
      </c>
      <c r="T98" s="31">
        <v>7.5629447883033586E-4</v>
      </c>
      <c r="U98" s="30">
        <v>352.04044800000003</v>
      </c>
      <c r="V98" s="32">
        <v>1.7244445251537769E-3</v>
      </c>
      <c r="W98" s="33">
        <v>0</v>
      </c>
      <c r="X98" s="32">
        <v>0</v>
      </c>
    </row>
    <row r="99" spans="1:24" x14ac:dyDescent="0.3">
      <c r="A99" s="29"/>
      <c r="B99" s="21"/>
      <c r="C99" s="22"/>
      <c r="D99" s="23" t="s">
        <v>85</v>
      </c>
      <c r="E99" s="23"/>
      <c r="F99" s="23"/>
      <c r="G99" s="30">
        <v>1.8019849999999999</v>
      </c>
      <c r="H99" s="31">
        <v>6.4494683653226975E-5</v>
      </c>
      <c r="I99" s="30">
        <v>1.577863</v>
      </c>
      <c r="J99" s="32">
        <v>1.3781161347710307E-4</v>
      </c>
      <c r="K99" s="33">
        <v>1.166887</v>
      </c>
      <c r="L99" s="31">
        <v>2.725735443806151E-4</v>
      </c>
      <c r="M99" s="30">
        <v>9.0119000000000005E-2</v>
      </c>
      <c r="N99" s="32">
        <v>8.3485894241427815E-6</v>
      </c>
      <c r="O99" s="33">
        <v>68.491591</v>
      </c>
      <c r="P99" s="31">
        <v>1.9327187809821198E-3</v>
      </c>
      <c r="Q99" s="30">
        <v>1.913821</v>
      </c>
      <c r="R99" s="32">
        <v>3.186042564554739E-5</v>
      </c>
      <c r="S99" s="33">
        <v>1.913821</v>
      </c>
      <c r="T99" s="31">
        <v>3.9911396451085527E-5</v>
      </c>
      <c r="U99" s="30">
        <v>14.986476</v>
      </c>
      <c r="V99" s="32">
        <v>7.3410162486636969E-5</v>
      </c>
      <c r="W99" s="33">
        <v>0</v>
      </c>
      <c r="X99" s="32">
        <v>0</v>
      </c>
    </row>
    <row r="100" spans="1:24" x14ac:dyDescent="0.3">
      <c r="A100" s="29"/>
      <c r="B100" s="21"/>
      <c r="C100" s="22"/>
      <c r="D100" s="23" t="s">
        <v>86</v>
      </c>
      <c r="E100" s="23"/>
      <c r="F100" s="23"/>
      <c r="G100" s="30">
        <v>0.41948000000000002</v>
      </c>
      <c r="H100" s="31">
        <v>1.5013571089024412E-5</v>
      </c>
      <c r="I100" s="30">
        <v>0.36730699999999999</v>
      </c>
      <c r="J100" s="32">
        <v>3.2080839915400954E-5</v>
      </c>
      <c r="K100" s="33">
        <v>0.27163599999999999</v>
      </c>
      <c r="L100" s="31">
        <v>6.3451548694408932E-5</v>
      </c>
      <c r="M100" s="30">
        <v>1.3008E-2</v>
      </c>
      <c r="N100" s="32">
        <v>1.2050561061402067E-6</v>
      </c>
      <c r="O100" s="33">
        <v>15.323632999999999</v>
      </c>
      <c r="P100" s="31">
        <v>4.3240743658557129E-4</v>
      </c>
      <c r="Q100" s="30">
        <v>0.257274</v>
      </c>
      <c r="R100" s="32">
        <v>4.282981087328731E-6</v>
      </c>
      <c r="S100" s="33">
        <v>0.257274</v>
      </c>
      <c r="T100" s="31">
        <v>5.3652690667291128E-6</v>
      </c>
      <c r="U100" s="30">
        <v>1.911562</v>
      </c>
      <c r="V100" s="32">
        <v>9.3636473993806643E-6</v>
      </c>
      <c r="W100" s="33">
        <v>0</v>
      </c>
      <c r="X100" s="32">
        <v>0</v>
      </c>
    </row>
    <row r="101" spans="1:24" x14ac:dyDescent="0.3">
      <c r="A101" s="29"/>
      <c r="B101" s="21"/>
      <c r="C101" s="22"/>
      <c r="D101" s="23" t="s">
        <v>87</v>
      </c>
      <c r="E101" s="23"/>
      <c r="F101" s="23"/>
      <c r="G101" s="30">
        <v>5.8852289999999998</v>
      </c>
      <c r="H101" s="31">
        <v>2.1063770374436932E-4</v>
      </c>
      <c r="I101" s="30">
        <v>5.3403169999999998</v>
      </c>
      <c r="J101" s="32">
        <v>4.664268711853961E-4</v>
      </c>
      <c r="K101" s="33">
        <v>4.2207840000000001</v>
      </c>
      <c r="L101" s="31">
        <v>9.8593441776709321E-4</v>
      </c>
      <c r="M101" s="30">
        <v>0.13921</v>
      </c>
      <c r="N101" s="32">
        <v>1.2896360742295371E-5</v>
      </c>
      <c r="O101" s="33">
        <v>193.48973899999999</v>
      </c>
      <c r="P101" s="31">
        <v>5.4599586172940345E-3</v>
      </c>
      <c r="Q101" s="30">
        <v>6.3354889999999999</v>
      </c>
      <c r="R101" s="32">
        <v>1.0547035287661875E-4</v>
      </c>
      <c r="S101" s="33">
        <v>6.3354889999999999</v>
      </c>
      <c r="T101" s="31">
        <v>1.321221855076788E-4</v>
      </c>
      <c r="U101" s="30">
        <v>50.610308000000003</v>
      </c>
      <c r="V101" s="32">
        <v>2.4791091206356606E-4</v>
      </c>
      <c r="W101" s="33">
        <v>0</v>
      </c>
      <c r="X101" s="32">
        <v>0</v>
      </c>
    </row>
    <row r="102" spans="1:24" x14ac:dyDescent="0.3">
      <c r="A102" s="29"/>
      <c r="B102" s="21"/>
      <c r="C102" s="22"/>
      <c r="D102" s="23" t="s">
        <v>88</v>
      </c>
      <c r="E102" s="23"/>
      <c r="F102" s="23"/>
      <c r="G102" s="30">
        <v>284.99729300000001</v>
      </c>
      <c r="H102" s="31">
        <v>1.0200312574222895E-2</v>
      </c>
      <c r="I102" s="30">
        <v>273.464788</v>
      </c>
      <c r="J102" s="32">
        <v>2.3884598132698425E-2</v>
      </c>
      <c r="K102" s="33">
        <v>226.60330300000001</v>
      </c>
      <c r="L102" s="31">
        <v>5.2932345177437466E-2</v>
      </c>
      <c r="M102" s="30">
        <v>2.238359</v>
      </c>
      <c r="N102" s="32">
        <v>2.073607149972238E-4</v>
      </c>
      <c r="O102" s="33">
        <v>5332.1981780000006</v>
      </c>
      <c r="P102" s="31">
        <v>0.15046576392916966</v>
      </c>
      <c r="Q102" s="30">
        <v>462.957494</v>
      </c>
      <c r="R102" s="32">
        <v>7.7071067851360977E-3</v>
      </c>
      <c r="S102" s="33">
        <v>462.957494</v>
      </c>
      <c r="T102" s="31">
        <v>9.6546542665354017E-3</v>
      </c>
      <c r="U102" s="30">
        <v>2221.910398</v>
      </c>
      <c r="V102" s="32">
        <v>1.0883866450520337E-2</v>
      </c>
      <c r="W102" s="33">
        <v>0</v>
      </c>
      <c r="X102" s="32">
        <v>0</v>
      </c>
    </row>
    <row r="103" spans="1:24" x14ac:dyDescent="0.3">
      <c r="A103" s="29"/>
      <c r="B103" s="21"/>
      <c r="C103" s="22"/>
      <c r="D103" s="23" t="s">
        <v>89</v>
      </c>
      <c r="E103" s="23"/>
      <c r="F103" s="23"/>
      <c r="G103" s="30">
        <v>15.001906</v>
      </c>
      <c r="H103" s="31">
        <v>5.3693187327610815E-4</v>
      </c>
      <c r="I103" s="30">
        <v>14.354244</v>
      </c>
      <c r="J103" s="32">
        <v>1.2537093054872481E-3</v>
      </c>
      <c r="K103" s="33">
        <v>11.802790999999999</v>
      </c>
      <c r="L103" s="31">
        <v>2.7570180972567387E-3</v>
      </c>
      <c r="M103" s="30">
        <v>0.13267300000000001</v>
      </c>
      <c r="N103" s="32">
        <v>1.2290775581944933E-5</v>
      </c>
      <c r="O103" s="33">
        <v>310.429889</v>
      </c>
      <c r="P103" s="31">
        <v>8.7598151523227835E-3</v>
      </c>
      <c r="Q103" s="30">
        <v>27.931802000000001</v>
      </c>
      <c r="R103" s="32">
        <v>4.6499599532409344E-4</v>
      </c>
      <c r="S103" s="33">
        <v>27.931802000000001</v>
      </c>
      <c r="T103" s="31">
        <v>5.8249816634639475E-4</v>
      </c>
      <c r="U103" s="30">
        <v>120.142088</v>
      </c>
      <c r="V103" s="32">
        <v>5.8850727826634079E-4</v>
      </c>
      <c r="W103" s="33">
        <v>0</v>
      </c>
      <c r="X103" s="32">
        <v>0</v>
      </c>
    </row>
    <row r="104" spans="1:24" x14ac:dyDescent="0.3">
      <c r="A104" s="20"/>
      <c r="B104" s="21"/>
      <c r="C104" s="22"/>
      <c r="D104" s="23" t="s">
        <v>90</v>
      </c>
      <c r="E104" s="23"/>
      <c r="F104" s="23"/>
      <c r="G104" s="30"/>
      <c r="H104" s="31"/>
      <c r="I104" s="30"/>
      <c r="J104" s="32"/>
      <c r="K104" s="33"/>
      <c r="L104" s="31"/>
      <c r="M104" s="30"/>
      <c r="N104" s="32"/>
      <c r="O104" s="33"/>
      <c r="P104" s="31"/>
      <c r="Q104" s="30"/>
      <c r="R104" s="32"/>
      <c r="S104" s="33"/>
      <c r="T104" s="31"/>
      <c r="U104" s="30"/>
      <c r="V104" s="32"/>
      <c r="W104" s="33"/>
      <c r="X104" s="32"/>
    </row>
    <row r="105" spans="1:24" x14ac:dyDescent="0.3">
      <c r="A105" s="29"/>
      <c r="B105" s="21"/>
      <c r="C105" s="22"/>
      <c r="D105" s="23" t="s">
        <v>91</v>
      </c>
      <c r="E105" s="23"/>
      <c r="F105" s="23"/>
      <c r="G105" s="30">
        <v>22.189805</v>
      </c>
      <c r="H105" s="31">
        <v>7.9419332225395573E-4</v>
      </c>
      <c r="I105" s="30">
        <v>21.930772000000001</v>
      </c>
      <c r="J105" s="32">
        <v>1.9154483463510298E-3</v>
      </c>
      <c r="K105" s="33">
        <v>21.519171</v>
      </c>
      <c r="L105" s="31">
        <v>5.0266707158469889E-3</v>
      </c>
      <c r="M105" s="30">
        <v>3.5504000000000001E-2</v>
      </c>
      <c r="N105" s="32">
        <v>3.2890768751846482E-6</v>
      </c>
      <c r="O105" s="33">
        <v>11.52135</v>
      </c>
      <c r="P105" s="31">
        <v>3.2511333438390048E-4</v>
      </c>
      <c r="Q105" s="30">
        <v>522.783142</v>
      </c>
      <c r="R105" s="32">
        <v>8.703057090729301E-3</v>
      </c>
      <c r="S105" s="33">
        <v>482.64977399999998</v>
      </c>
      <c r="T105" s="31">
        <v>1.0065322972807191E-2</v>
      </c>
      <c r="U105" s="30">
        <v>805.82140900000002</v>
      </c>
      <c r="V105" s="32">
        <v>3.9472575520689947E-3</v>
      </c>
      <c r="W105" s="33">
        <v>1.0427000000000001E-2</v>
      </c>
      <c r="X105" s="32">
        <v>2.7264671266822743E-3</v>
      </c>
    </row>
    <row r="106" spans="1:24" x14ac:dyDescent="0.3">
      <c r="A106" s="29"/>
      <c r="B106" s="21"/>
      <c r="C106" s="22"/>
      <c r="D106" s="23" t="s">
        <v>92</v>
      </c>
      <c r="E106" s="23"/>
      <c r="F106" s="23"/>
      <c r="G106" s="30">
        <v>93.775316000000004</v>
      </c>
      <c r="H106" s="31">
        <v>3.3563039314430448E-3</v>
      </c>
      <c r="I106" s="30">
        <v>79.094395000000006</v>
      </c>
      <c r="J106" s="32">
        <v>6.9081575472302193E-3</v>
      </c>
      <c r="K106" s="33">
        <v>55.766561000000003</v>
      </c>
      <c r="L106" s="31">
        <v>1.3026530580671289E-2</v>
      </c>
      <c r="M106" s="30">
        <v>2.0122390000000001</v>
      </c>
      <c r="N106" s="32">
        <v>1.8641304535389481E-4</v>
      </c>
      <c r="O106" s="33">
        <v>863.52040899999997</v>
      </c>
      <c r="P106" s="31">
        <v>2.4367109711842753E-2</v>
      </c>
      <c r="Q106" s="30">
        <v>7491.2679150000004</v>
      </c>
      <c r="R106" s="32">
        <v>0.1247112370471075</v>
      </c>
      <c r="S106" s="33">
        <v>7047.2560359999998</v>
      </c>
      <c r="T106" s="31">
        <v>0.14696558849814137</v>
      </c>
      <c r="U106" s="30">
        <v>20661.557289</v>
      </c>
      <c r="V106" s="32">
        <v>0.10120913534392265</v>
      </c>
      <c r="W106" s="33">
        <v>0.59095299999999995</v>
      </c>
      <c r="X106" s="32">
        <v>0.15452325001575426</v>
      </c>
    </row>
    <row r="107" spans="1:24" x14ac:dyDescent="0.3">
      <c r="A107" s="20"/>
      <c r="B107" s="21"/>
      <c r="C107" s="22"/>
      <c r="D107" s="23" t="s">
        <v>93</v>
      </c>
      <c r="E107" s="23"/>
      <c r="F107" s="23"/>
      <c r="G107" s="30"/>
      <c r="H107" s="31"/>
      <c r="I107" s="30"/>
      <c r="J107" s="32"/>
      <c r="K107" s="33"/>
      <c r="L107" s="31"/>
      <c r="M107" s="30"/>
      <c r="N107" s="32"/>
      <c r="O107" s="33"/>
      <c r="P107" s="31"/>
      <c r="Q107" s="30"/>
      <c r="R107" s="32"/>
      <c r="S107" s="33"/>
      <c r="T107" s="31"/>
      <c r="U107" s="30"/>
      <c r="V107" s="32"/>
      <c r="W107" s="33"/>
      <c r="X107" s="32"/>
    </row>
    <row r="108" spans="1:24" x14ac:dyDescent="0.3">
      <c r="A108" s="29"/>
      <c r="B108" s="21"/>
      <c r="C108" s="22"/>
      <c r="D108" s="23" t="s">
        <v>94</v>
      </c>
      <c r="E108" s="23"/>
      <c r="F108" s="23"/>
      <c r="G108" s="30">
        <v>0.90831399999999995</v>
      </c>
      <c r="H108" s="31">
        <v>3.2509384977009916E-5</v>
      </c>
      <c r="I108" s="30">
        <v>0.687191</v>
      </c>
      <c r="J108" s="32">
        <v>6.0019723180620838E-5</v>
      </c>
      <c r="K108" s="33">
        <v>0.34364600000000001</v>
      </c>
      <c r="L108" s="31">
        <v>8.0272389899125498E-5</v>
      </c>
      <c r="M108" s="30">
        <v>0</v>
      </c>
      <c r="N108" s="32">
        <v>0</v>
      </c>
      <c r="O108" s="33">
        <v>14.674162000000001</v>
      </c>
      <c r="P108" s="31">
        <v>4.1408044518303203E-4</v>
      </c>
      <c r="Q108" s="30">
        <v>5.5398110000000003</v>
      </c>
      <c r="R108" s="32">
        <v>9.2224265725940685E-5</v>
      </c>
      <c r="S108" s="33">
        <v>4.9819279999999999</v>
      </c>
      <c r="T108" s="31">
        <v>1.0389461893184556E-4</v>
      </c>
      <c r="U108" s="30">
        <v>114.01554200000001</v>
      </c>
      <c r="V108" s="32">
        <v>5.58496838364268E-4</v>
      </c>
      <c r="W108" s="33">
        <v>0</v>
      </c>
      <c r="X108" s="32">
        <v>0</v>
      </c>
    </row>
    <row r="109" spans="1:24" x14ac:dyDescent="0.3">
      <c r="A109" s="20"/>
      <c r="B109" s="21"/>
      <c r="C109" s="22"/>
      <c r="D109" s="23" t="s">
        <v>95</v>
      </c>
      <c r="E109" s="23"/>
      <c r="F109" s="23"/>
      <c r="G109" s="30"/>
      <c r="H109" s="31"/>
      <c r="I109" s="30"/>
      <c r="J109" s="32"/>
      <c r="K109" s="33"/>
      <c r="L109" s="31"/>
      <c r="M109" s="30"/>
      <c r="N109" s="32"/>
      <c r="O109" s="33"/>
      <c r="P109" s="31"/>
      <c r="Q109" s="30"/>
      <c r="R109" s="32"/>
      <c r="S109" s="33"/>
      <c r="T109" s="31"/>
      <c r="U109" s="30"/>
      <c r="V109" s="32"/>
      <c r="W109" s="33"/>
      <c r="X109" s="32"/>
    </row>
    <row r="110" spans="1:24" x14ac:dyDescent="0.3">
      <c r="A110" s="29"/>
      <c r="B110" s="21"/>
      <c r="C110" s="22"/>
      <c r="D110" s="23" t="s">
        <v>96</v>
      </c>
      <c r="E110" s="23"/>
      <c r="F110" s="23"/>
      <c r="G110" s="30">
        <v>0.84847800000000007</v>
      </c>
      <c r="H110" s="31">
        <v>3.0367800063109698E-5</v>
      </c>
      <c r="I110" s="30">
        <v>0.55671499999999996</v>
      </c>
      <c r="J110" s="32">
        <v>4.8623861765505268E-5</v>
      </c>
      <c r="K110" s="33">
        <v>0.35766999999999999</v>
      </c>
      <c r="L110" s="31">
        <v>8.3548260987237485E-5</v>
      </c>
      <c r="M110" s="30">
        <v>0</v>
      </c>
      <c r="N110" s="32">
        <v>0</v>
      </c>
      <c r="O110" s="33">
        <v>0</v>
      </c>
      <c r="P110" s="31">
        <v>0</v>
      </c>
      <c r="Q110" s="30">
        <v>0</v>
      </c>
      <c r="R110" s="32">
        <v>0</v>
      </c>
      <c r="S110" s="33">
        <v>0</v>
      </c>
      <c r="T110" s="31">
        <v>0</v>
      </c>
      <c r="U110" s="30">
        <v>0</v>
      </c>
      <c r="V110" s="32">
        <v>0</v>
      </c>
      <c r="W110" s="33">
        <v>0</v>
      </c>
      <c r="X110" s="32">
        <v>0</v>
      </c>
    </row>
    <row r="111" spans="1:24" x14ac:dyDescent="0.3">
      <c r="A111" s="29"/>
      <c r="B111" s="21"/>
      <c r="C111" s="22"/>
      <c r="D111" s="23" t="s">
        <v>97</v>
      </c>
      <c r="E111" s="23"/>
      <c r="F111" s="23"/>
      <c r="G111" s="30">
        <v>2.685168</v>
      </c>
      <c r="H111" s="31">
        <v>9.6104607261308052E-5</v>
      </c>
      <c r="I111" s="30">
        <v>2.0326219999999999</v>
      </c>
      <c r="J111" s="32">
        <v>1.7753056977003466E-4</v>
      </c>
      <c r="K111" s="33">
        <v>0.99573400000000001</v>
      </c>
      <c r="L111" s="31">
        <v>2.3259385496649407E-4</v>
      </c>
      <c r="M111" s="30">
        <v>0</v>
      </c>
      <c r="N111" s="32">
        <v>0</v>
      </c>
      <c r="O111" s="33">
        <v>0</v>
      </c>
      <c r="P111" s="31">
        <v>0</v>
      </c>
      <c r="Q111" s="30">
        <v>0</v>
      </c>
      <c r="R111" s="32">
        <v>0</v>
      </c>
      <c r="S111" s="33">
        <v>0</v>
      </c>
      <c r="T111" s="31">
        <v>0</v>
      </c>
      <c r="U111" s="30">
        <v>0</v>
      </c>
      <c r="V111" s="32">
        <v>0</v>
      </c>
      <c r="W111" s="33">
        <v>0</v>
      </c>
      <c r="X111" s="32">
        <v>0</v>
      </c>
    </row>
    <row r="112" spans="1:24" x14ac:dyDescent="0.3">
      <c r="A112" s="29"/>
      <c r="B112" s="21"/>
      <c r="C112" s="22"/>
      <c r="D112" s="23" t="s">
        <v>98</v>
      </c>
      <c r="E112" s="23"/>
      <c r="F112" s="23"/>
      <c r="G112" s="30">
        <v>0.31786799999999998</v>
      </c>
      <c r="H112" s="31">
        <v>1.1376785102808266E-5</v>
      </c>
      <c r="I112" s="30">
        <v>0.229932</v>
      </c>
      <c r="J112" s="32">
        <v>2.0082415209696447E-5</v>
      </c>
      <c r="K112" s="33">
        <v>9.9815000000000001E-2</v>
      </c>
      <c r="L112" s="31">
        <v>2.3315820925548998E-5</v>
      </c>
      <c r="M112" s="30">
        <v>0</v>
      </c>
      <c r="N112" s="32">
        <v>0</v>
      </c>
      <c r="O112" s="33">
        <v>0</v>
      </c>
      <c r="P112" s="31">
        <v>0</v>
      </c>
      <c r="Q112" s="30">
        <v>0</v>
      </c>
      <c r="R112" s="32">
        <v>0</v>
      </c>
      <c r="S112" s="33">
        <v>0</v>
      </c>
      <c r="T112" s="31">
        <v>0</v>
      </c>
      <c r="U112" s="30">
        <v>0</v>
      </c>
      <c r="V112" s="32">
        <v>0</v>
      </c>
      <c r="W112" s="33">
        <v>0</v>
      </c>
      <c r="X112" s="32">
        <v>0</v>
      </c>
    </row>
    <row r="113" spans="1:24" x14ac:dyDescent="0.3">
      <c r="A113" s="20"/>
      <c r="B113" s="21"/>
      <c r="C113" s="22">
        <v>2</v>
      </c>
      <c r="D113" s="23" t="s">
        <v>99</v>
      </c>
      <c r="E113" s="23"/>
      <c r="F113" s="23"/>
      <c r="G113" s="30"/>
      <c r="H113" s="31"/>
      <c r="I113" s="30"/>
      <c r="J113" s="32"/>
      <c r="K113" s="33"/>
      <c r="L113" s="31"/>
      <c r="M113" s="30"/>
      <c r="N113" s="32"/>
      <c r="O113" s="33"/>
      <c r="P113" s="31"/>
      <c r="Q113" s="30"/>
      <c r="R113" s="32"/>
      <c r="S113" s="33"/>
      <c r="T113" s="31"/>
      <c r="U113" s="30"/>
      <c r="V113" s="32"/>
      <c r="W113" s="33"/>
      <c r="X113" s="32"/>
    </row>
    <row r="114" spans="1:24" x14ac:dyDescent="0.3">
      <c r="A114" s="29"/>
      <c r="B114" s="21"/>
      <c r="C114" s="22"/>
      <c r="D114" s="23" t="s">
        <v>100</v>
      </c>
      <c r="E114" s="23"/>
      <c r="F114" s="23"/>
      <c r="G114" s="30">
        <v>30.381133184065558</v>
      </c>
      <c r="H114" s="31">
        <v>1.0873684152381206E-3</v>
      </c>
      <c r="I114" s="30">
        <v>30.274625144684251</v>
      </c>
      <c r="J114" s="32">
        <v>2.6442060803779617E-3</v>
      </c>
      <c r="K114" s="33">
        <v>29.824066864509994</v>
      </c>
      <c r="L114" s="31">
        <v>6.9666142592247123E-3</v>
      </c>
      <c r="M114" s="30">
        <v>0.34667837153566117</v>
      </c>
      <c r="N114" s="32">
        <v>3.2116150713852377E-5</v>
      </c>
      <c r="O114" s="33">
        <v>219.87747008178627</v>
      </c>
      <c r="P114" s="31">
        <v>6.2045764996450804E-3</v>
      </c>
      <c r="Q114" s="30">
        <v>43.865026288273775</v>
      </c>
      <c r="R114" s="32">
        <v>7.302451005070632E-4</v>
      </c>
      <c r="S114" s="33">
        <v>43.106378607635747</v>
      </c>
      <c r="T114" s="31">
        <v>8.9895333272021908E-4</v>
      </c>
      <c r="U114" s="30">
        <v>412.58256824609481</v>
      </c>
      <c r="V114" s="32">
        <v>2.0210056970097444E-3</v>
      </c>
      <c r="W114" s="33">
        <v>0</v>
      </c>
      <c r="X114" s="32">
        <v>0</v>
      </c>
    </row>
    <row r="115" spans="1:24" x14ac:dyDescent="0.3">
      <c r="A115" s="29"/>
      <c r="B115" s="21"/>
      <c r="C115" s="22"/>
      <c r="D115" s="23" t="s">
        <v>101</v>
      </c>
      <c r="E115" s="23"/>
      <c r="F115" s="23"/>
      <c r="G115" s="30">
        <v>0.45290108912978794</v>
      </c>
      <c r="H115" s="31">
        <v>1.6209742295095481E-5</v>
      </c>
      <c r="I115" s="30">
        <v>0.45290108912978794</v>
      </c>
      <c r="J115" s="32">
        <v>3.955668511050284E-5</v>
      </c>
      <c r="K115" s="33">
        <v>0.41666900199940493</v>
      </c>
      <c r="L115" s="31">
        <v>9.7329858596857622E-5</v>
      </c>
      <c r="M115" s="30">
        <v>2.4381175298153579E-3</v>
      </c>
      <c r="N115" s="32">
        <v>2.2586626820352665E-7</v>
      </c>
      <c r="O115" s="33">
        <v>6.64254930723689</v>
      </c>
      <c r="P115" s="31">
        <v>1.8744169338534577E-4</v>
      </c>
      <c r="Q115" s="30">
        <v>1.6606373268092225</v>
      </c>
      <c r="R115" s="32">
        <v>2.7645538467299612E-5</v>
      </c>
      <c r="S115" s="33">
        <v>1.6606373268092225</v>
      </c>
      <c r="T115" s="31">
        <v>3.4631428284961736E-5</v>
      </c>
      <c r="U115" s="30">
        <v>2.415472475358869</v>
      </c>
      <c r="V115" s="32">
        <v>1.1832016205683964E-5</v>
      </c>
      <c r="W115" s="33">
        <v>0</v>
      </c>
      <c r="X115" s="32">
        <v>0</v>
      </c>
    </row>
    <row r="116" spans="1:24" x14ac:dyDescent="0.3">
      <c r="A116" s="29"/>
      <c r="B116" s="21"/>
      <c r="C116" s="22"/>
      <c r="D116" s="23" t="s">
        <v>102</v>
      </c>
      <c r="E116" s="23"/>
      <c r="F116" s="23"/>
      <c r="G116" s="30">
        <v>3.56657</v>
      </c>
      <c r="H116" s="31">
        <v>1.2765078725799036E-4</v>
      </c>
      <c r="I116" s="30">
        <v>3.56657</v>
      </c>
      <c r="J116" s="32">
        <v>3.1150661767151617E-4</v>
      </c>
      <c r="K116" s="33">
        <v>3.54657</v>
      </c>
      <c r="L116" s="31">
        <v>8.2844453258452445E-4</v>
      </c>
      <c r="M116" s="30">
        <v>4.4899300000000002</v>
      </c>
      <c r="N116" s="32">
        <v>4.1594538458195718E-4</v>
      </c>
      <c r="O116" s="33">
        <v>142.51275000000001</v>
      </c>
      <c r="P116" s="31">
        <v>4.0214727739995067E-3</v>
      </c>
      <c r="Q116" s="30">
        <v>149.32264000000001</v>
      </c>
      <c r="R116" s="32">
        <v>2.4858557142579374E-3</v>
      </c>
      <c r="S116" s="33">
        <v>149.32264000000001</v>
      </c>
      <c r="T116" s="31">
        <v>3.1140190666539462E-3</v>
      </c>
      <c r="U116" s="30">
        <v>544.82030999999995</v>
      </c>
      <c r="V116" s="32">
        <v>2.6687626552846658E-3</v>
      </c>
      <c r="W116" s="33">
        <v>0</v>
      </c>
      <c r="X116" s="32">
        <v>0</v>
      </c>
    </row>
    <row r="117" spans="1:24" x14ac:dyDescent="0.3">
      <c r="A117" s="29"/>
      <c r="B117" s="21"/>
      <c r="C117" s="22"/>
      <c r="D117" s="23" t="s">
        <v>103</v>
      </c>
      <c r="E117" s="23"/>
      <c r="F117" s="23"/>
      <c r="G117" s="30">
        <v>476.91285929267804</v>
      </c>
      <c r="H117" s="31">
        <v>1.7069145409222174E-2</v>
      </c>
      <c r="I117" s="30">
        <v>476.91285929267804</v>
      </c>
      <c r="J117" s="32">
        <v>4.1653889233160671E-2</v>
      </c>
      <c r="K117" s="33">
        <v>385.93232283894991</v>
      </c>
      <c r="L117" s="31">
        <v>9.0150066910726037E-2</v>
      </c>
      <c r="M117" s="30">
        <v>1502.6706425327186</v>
      </c>
      <c r="N117" s="32">
        <v>0.13920682912835797</v>
      </c>
      <c r="O117" s="33">
        <v>7128.0913498886566</v>
      </c>
      <c r="P117" s="31">
        <v>0.20114288226252472</v>
      </c>
      <c r="Q117" s="30">
        <v>337.38069855653276</v>
      </c>
      <c r="R117" s="32">
        <v>5.6165611416131647E-3</v>
      </c>
      <c r="S117" s="33">
        <v>337.38069855653276</v>
      </c>
      <c r="T117" s="31">
        <v>7.0358381557282298E-3</v>
      </c>
      <c r="U117" s="30">
        <v>926.1120312648186</v>
      </c>
      <c r="V117" s="32">
        <v>4.5364924146263433E-3</v>
      </c>
      <c r="W117" s="33">
        <v>0</v>
      </c>
      <c r="X117" s="32">
        <v>0</v>
      </c>
    </row>
    <row r="118" spans="1:24" x14ac:dyDescent="0.3">
      <c r="A118" s="20"/>
      <c r="B118" s="34"/>
      <c r="C118" s="35"/>
      <c r="D118" s="43"/>
      <c r="E118" s="43"/>
      <c r="F118" s="43"/>
      <c r="G118" s="44"/>
      <c r="H118" s="45"/>
      <c r="I118" s="44"/>
      <c r="J118" s="46"/>
      <c r="K118" s="47"/>
      <c r="L118" s="45"/>
      <c r="M118" s="44"/>
      <c r="N118" s="46"/>
      <c r="O118" s="47"/>
      <c r="P118" s="45"/>
      <c r="Q118" s="44"/>
      <c r="R118" s="46"/>
      <c r="S118" s="47"/>
      <c r="T118" s="45"/>
      <c r="U118" s="44"/>
      <c r="V118" s="46"/>
      <c r="W118" s="47"/>
      <c r="X118" s="46"/>
    </row>
    <row r="119" spans="1:24" ht="14.5" x14ac:dyDescent="0.3">
      <c r="A119" s="29"/>
      <c r="B119" s="14" t="s">
        <v>104</v>
      </c>
      <c r="C119" s="15"/>
      <c r="D119" s="16"/>
      <c r="E119" s="16"/>
      <c r="F119" s="16"/>
      <c r="G119" s="30">
        <v>27940.054868535477</v>
      </c>
      <c r="H119" s="31">
        <v>1</v>
      </c>
      <c r="I119" s="30">
        <v>11449.419683792879</v>
      </c>
      <c r="J119" s="32">
        <v>1</v>
      </c>
      <c r="K119" s="33">
        <v>4280.9987398138219</v>
      </c>
      <c r="L119" s="31">
        <v>1</v>
      </c>
      <c r="M119" s="30">
        <v>10794.518142117555</v>
      </c>
      <c r="N119" s="32">
        <v>1</v>
      </c>
      <c r="O119" s="33">
        <v>35437.949728617881</v>
      </c>
      <c r="P119" s="31">
        <v>1</v>
      </c>
      <c r="Q119" s="30">
        <v>60068.908723680644</v>
      </c>
      <c r="R119" s="32">
        <v>1</v>
      </c>
      <c r="S119" s="33">
        <v>47951.742363751524</v>
      </c>
      <c r="T119" s="31">
        <v>1</v>
      </c>
      <c r="U119" s="30">
        <v>204147.15745559105</v>
      </c>
      <c r="V119" s="32">
        <v>1</v>
      </c>
      <c r="W119" s="33">
        <v>3.8243629999999995</v>
      </c>
      <c r="X119" s="32">
        <v>1</v>
      </c>
    </row>
    <row r="120" spans="1:24" x14ac:dyDescent="0.3">
      <c r="A120" s="29"/>
      <c r="B120" s="14"/>
      <c r="C120" s="15"/>
      <c r="D120" s="48" t="s">
        <v>105</v>
      </c>
      <c r="E120" s="16"/>
      <c r="F120" s="16"/>
      <c r="G120" s="49">
        <v>118.59090892973309</v>
      </c>
      <c r="H120" s="50"/>
      <c r="I120" s="49">
        <v>118.59090892973309</v>
      </c>
      <c r="J120" s="51"/>
      <c r="K120" s="52">
        <v>108.40711541359887</v>
      </c>
      <c r="L120" s="50"/>
      <c r="M120" s="49">
        <v>436.22434411189806</v>
      </c>
      <c r="N120" s="51"/>
      <c r="O120" s="52">
        <v>4257.3187171464706</v>
      </c>
      <c r="P120" s="50"/>
      <c r="Q120" s="49">
        <v>297.07741516429166</v>
      </c>
      <c r="R120" s="51"/>
      <c r="S120" s="52">
        <v>297.07741516429166</v>
      </c>
      <c r="T120" s="50"/>
      <c r="U120" s="49">
        <v>580.95336953723324</v>
      </c>
      <c r="V120" s="51"/>
      <c r="W120" s="52">
        <v>0</v>
      </c>
      <c r="X120" s="51"/>
    </row>
    <row r="122" spans="1:24" x14ac:dyDescent="0.3">
      <c r="B122" s="4" t="s">
        <v>106</v>
      </c>
    </row>
    <row r="123" spans="1:24" x14ac:dyDescent="0.3">
      <c r="B123" s="4" t="s">
        <v>107</v>
      </c>
    </row>
    <row r="124" spans="1:24" x14ac:dyDescent="0.3">
      <c r="B124" s="4" t="s">
        <v>108</v>
      </c>
    </row>
    <row r="125" spans="1:24" x14ac:dyDescent="0.3">
      <c r="B125" s="4" t="s">
        <v>109</v>
      </c>
      <c r="G125" s="53"/>
      <c r="H125" s="53"/>
      <c r="I125" s="53"/>
      <c r="J125" s="53"/>
      <c r="K125" s="53"/>
      <c r="L125" s="53"/>
      <c r="M125" s="53"/>
      <c r="N125" s="53"/>
      <c r="O125" s="53"/>
      <c r="P125" s="53"/>
      <c r="Q125" s="53"/>
      <c r="R125" s="53"/>
      <c r="S125" s="53"/>
      <c r="T125" s="53"/>
      <c r="U125" s="53"/>
      <c r="V125" s="53"/>
      <c r="W125" s="53"/>
      <c r="X125" s="53"/>
    </row>
    <row r="127" spans="1:24" ht="17" x14ac:dyDescent="0.3">
      <c r="G127" s="54"/>
      <c r="H127" s="55" t="s">
        <v>3</v>
      </c>
      <c r="I127" s="56" t="s">
        <v>110</v>
      </c>
      <c r="J127" s="56" t="s">
        <v>111</v>
      </c>
      <c r="K127" s="55" t="s">
        <v>6</v>
      </c>
      <c r="L127" s="56" t="s">
        <v>112</v>
      </c>
      <c r="M127" s="55" t="s">
        <v>113</v>
      </c>
      <c r="N127" s="55" t="s">
        <v>9</v>
      </c>
      <c r="O127" s="55" t="s">
        <v>10</v>
      </c>
      <c r="P127" s="55" t="s">
        <v>11</v>
      </c>
    </row>
    <row r="128" spans="1:24" x14ac:dyDescent="0.3">
      <c r="G128" s="57"/>
      <c r="H128" s="56" t="s">
        <v>114</v>
      </c>
      <c r="I128" s="56" t="s">
        <v>114</v>
      </c>
      <c r="J128" s="56" t="s">
        <v>114</v>
      </c>
      <c r="K128" s="56" t="s">
        <v>114</v>
      </c>
      <c r="L128" s="56" t="s">
        <v>114</v>
      </c>
      <c r="M128" s="56" t="s">
        <v>114</v>
      </c>
      <c r="N128" s="56" t="s">
        <v>114</v>
      </c>
      <c r="O128" s="56" t="s">
        <v>114</v>
      </c>
      <c r="P128" s="56" t="s">
        <v>114</v>
      </c>
    </row>
    <row r="129" spans="7:16" ht="14.5" x14ac:dyDescent="0.3">
      <c r="G129" s="58" t="s">
        <v>115</v>
      </c>
      <c r="H129" s="59">
        <f>SUM(G6:G61)</f>
        <v>3656.1269999999995</v>
      </c>
      <c r="I129" s="59">
        <f>SUM(I6:I61)</f>
        <v>2371.5512072313149</v>
      </c>
      <c r="J129" s="59">
        <f>SUM(K6:K61)</f>
        <v>1807.9373727197526</v>
      </c>
      <c r="K129" s="59">
        <f>SUM(M6:M61)</f>
        <v>8977.9370000000054</v>
      </c>
      <c r="L129" s="59">
        <f>SUM(O6:O61)</f>
        <v>16614.175999999992</v>
      </c>
      <c r="M129" s="59">
        <f>SUM(Q6:Q61)</f>
        <v>18574.310171998841</v>
      </c>
      <c r="N129" s="59">
        <f>SUM(S6:S61)</f>
        <v>16753.670585782944</v>
      </c>
      <c r="O129" s="59">
        <f>SUM(U6:U61)</f>
        <v>150522.77699999994</v>
      </c>
      <c r="P129" s="59">
        <f>SUM(W6:W61)</f>
        <v>1.9169999999999996</v>
      </c>
    </row>
    <row r="130" spans="7:16" ht="14.5" x14ac:dyDescent="0.3">
      <c r="G130" s="14" t="s">
        <v>116</v>
      </c>
      <c r="H130" s="59">
        <f>SUM(G91:G112)</f>
        <v>692.5982019999999</v>
      </c>
      <c r="I130" s="59">
        <f>SUM(I91:I112)</f>
        <v>624.161295</v>
      </c>
      <c r="J130" s="59">
        <f>SUM(K91:K112)</f>
        <v>479.58733999999998</v>
      </c>
      <c r="K130" s="59">
        <f>SUM(M91:M112)</f>
        <v>9.406763999999999</v>
      </c>
      <c r="L130" s="59">
        <f>SUM(O91:O112)</f>
        <v>9328.5208720000028</v>
      </c>
      <c r="M130" s="59">
        <f>SUM(Q91:Q112)</f>
        <v>13881.989841000001</v>
      </c>
      <c r="N130" s="59">
        <f>SUM(S91:S112)</f>
        <v>12862.129219</v>
      </c>
      <c r="O130" s="59">
        <f>SUM(U91:U112)</f>
        <v>50125.378787999995</v>
      </c>
      <c r="P130" s="59">
        <f>SUM(W91:W112)</f>
        <v>1.7743629999999997</v>
      </c>
    </row>
    <row r="131" spans="7:16" ht="14.5" x14ac:dyDescent="0.3">
      <c r="G131" s="14" t="s">
        <v>117</v>
      </c>
      <c r="H131" s="59">
        <f>SUM(G114:G117)</f>
        <v>511.31346356587341</v>
      </c>
      <c r="I131" s="59">
        <f>SUM(I114:I117)</f>
        <v>511.2069555264921</v>
      </c>
      <c r="J131" s="59">
        <f>SUM(K114:K117)</f>
        <v>419.71962870545929</v>
      </c>
      <c r="K131" s="59">
        <f>SUM(M114:M117)</f>
        <v>1507.509689021784</v>
      </c>
      <c r="L131" s="59">
        <f>SUM(O114:O117)</f>
        <v>7497.1241192776797</v>
      </c>
      <c r="M131" s="59">
        <f>SUM(Q114:Q117)</f>
        <v>532.22900217161578</v>
      </c>
      <c r="N131" s="59">
        <f>SUM(S114:S117)</f>
        <v>531.4703544909778</v>
      </c>
      <c r="O131" s="59">
        <f>SUM(U114:U117)</f>
        <v>1885.9303819862721</v>
      </c>
      <c r="P131" s="59">
        <f>SUM(W114:W117)</f>
        <v>0</v>
      </c>
    </row>
    <row r="132" spans="7:16" ht="14.5" x14ac:dyDescent="0.3">
      <c r="G132" s="14" t="s">
        <v>118</v>
      </c>
      <c r="H132" s="59">
        <f>SUM(G63:G70)</f>
        <v>355.94520582974388</v>
      </c>
      <c r="I132" s="59">
        <f>SUM(I63:I70)</f>
        <v>337.59251733073654</v>
      </c>
      <c r="J132" s="59">
        <f>SUM(K63:K70)</f>
        <v>232.58566229161312</v>
      </c>
      <c r="K132" s="59">
        <f>SUM(M63:M70)</f>
        <v>88.454945518535141</v>
      </c>
      <c r="L132" s="59">
        <f>SUM(O63:O70)</f>
        <v>234.91684793542444</v>
      </c>
      <c r="M132" s="59">
        <f>SUM(Q63:Q70)</f>
        <v>14065.306607304057</v>
      </c>
      <c r="N132" s="59">
        <f>SUM(S63:S70)</f>
        <v>13148.489825368097</v>
      </c>
      <c r="O132" s="59">
        <f>SUM(U63:U70)</f>
        <v>325.08903327858695</v>
      </c>
      <c r="P132" s="59">
        <f>SUM(W63:W70)</f>
        <v>0</v>
      </c>
    </row>
    <row r="133" spans="7:16" ht="14.5" x14ac:dyDescent="0.3">
      <c r="G133" s="14" t="s">
        <v>119</v>
      </c>
      <c r="H133" s="59">
        <f>SUM(G72:G80)</f>
        <v>22539.395238578785</v>
      </c>
      <c r="I133" s="59">
        <f>SUM(I72:I80)</f>
        <v>7469.4822693481128</v>
      </c>
      <c r="J133" s="59">
        <f>SUM(K72:K80)</f>
        <v>1219.9044930782043</v>
      </c>
      <c r="K133" s="59">
        <f>SUM(M72:M80)</f>
        <v>0</v>
      </c>
      <c r="L133" s="59">
        <f>SUM(O72:O80)</f>
        <v>0</v>
      </c>
      <c r="M133" s="59">
        <f>SUM(Q72:Q80)</f>
        <v>4526.0937436483464</v>
      </c>
      <c r="N133" s="59">
        <f>SUM(S72:S80)</f>
        <v>4513.9372059514317</v>
      </c>
      <c r="O133" s="59">
        <f>SUM(U72:U80)</f>
        <v>0</v>
      </c>
      <c r="P133" s="59">
        <f>SUM(W72:W80)</f>
        <v>0</v>
      </c>
    </row>
    <row r="134" spans="7:16" ht="14.5" x14ac:dyDescent="0.3">
      <c r="G134" s="14" t="s">
        <v>120</v>
      </c>
      <c r="H134" s="59">
        <f>SUM(G84:G86)</f>
        <v>5.3366912465202763</v>
      </c>
      <c r="I134" s="59">
        <f>SUM(I84:I86)</f>
        <v>5.2374287893350004</v>
      </c>
      <c r="J134" s="59">
        <f>SUM(K84:K86)</f>
        <v>4.9041848998174995</v>
      </c>
      <c r="K134" s="59">
        <f>SUM(M84:M86)</f>
        <v>6.7526729434999988E-2</v>
      </c>
      <c r="L134" s="59">
        <f>SUM(O84:O86)</f>
        <v>3.5113899306199992</v>
      </c>
      <c r="M134" s="59">
        <f>SUM(Q84:Q86)</f>
        <v>4.2595381275299991</v>
      </c>
      <c r="N134" s="59">
        <f>SUM(S84:S86)</f>
        <v>3.2147457566264146</v>
      </c>
      <c r="O134" s="59">
        <f>SUM(U84:U86)</f>
        <v>44.897482307099992</v>
      </c>
      <c r="P134" s="59">
        <f>SUM(W84:W86)</f>
        <v>0</v>
      </c>
    </row>
    <row r="135" spans="7:16" ht="14.5" x14ac:dyDescent="0.3">
      <c r="G135" s="58" t="s">
        <v>121</v>
      </c>
      <c r="H135" s="59">
        <f>SUM(G81:G82, G87:G88)</f>
        <v>179.33906731455312</v>
      </c>
      <c r="I135" s="59">
        <f>SUM(I81:I82, I87:I88)</f>
        <v>130.18801056688918</v>
      </c>
      <c r="J135" s="59">
        <f>SUM(K81:K82, K87:K88)</f>
        <v>116.36005811897519</v>
      </c>
      <c r="K135" s="59">
        <f>SUM(M81:M82, M87:M88)</f>
        <v>211.14221684779702</v>
      </c>
      <c r="L135" s="59">
        <f>SUM(O81:O82, O87:O88)</f>
        <v>1759.7004994741606</v>
      </c>
      <c r="M135" s="59">
        <f>SUM(Q81:Q82, Q87:Q88)</f>
        <v>8484.7198194302582</v>
      </c>
      <c r="N135" s="59">
        <f>SUM(S81:S82, S87:S88)</f>
        <v>138.8304274014568</v>
      </c>
      <c r="O135" s="59">
        <f>SUM(U81:U82, U87:U88)</f>
        <v>1243.0847700191437</v>
      </c>
      <c r="P135" s="59">
        <f>SUM(W81:W82, W87:W88)</f>
        <v>0.13300000000000001</v>
      </c>
    </row>
    <row r="136" spans="7:16" ht="14.5" x14ac:dyDescent="0.3">
      <c r="G136" s="60" t="s">
        <v>122</v>
      </c>
      <c r="H136" s="59">
        <f>SUM(H129:H135)</f>
        <v>27940.054868535473</v>
      </c>
      <c r="I136" s="59">
        <f>SUM(I129:I135)</f>
        <v>11449.419683792881</v>
      </c>
      <c r="J136" s="59">
        <f>SUM(J129:J135)</f>
        <v>4280.9987398138219</v>
      </c>
      <c r="K136" s="59">
        <f t="shared" ref="K136:P136" si="0">SUM(K129:K135)</f>
        <v>10794.518142117557</v>
      </c>
      <c r="L136" s="59">
        <f t="shared" si="0"/>
        <v>35437.949728617881</v>
      </c>
      <c r="M136" s="59">
        <f t="shared" si="0"/>
        <v>60068.908723680652</v>
      </c>
      <c r="N136" s="59">
        <f t="shared" si="0"/>
        <v>47951.742363751531</v>
      </c>
      <c r="O136" s="59">
        <f t="shared" si="0"/>
        <v>204147.15745559105</v>
      </c>
      <c r="P136" s="59">
        <f t="shared" si="0"/>
        <v>3.8243629999999991</v>
      </c>
    </row>
    <row r="138" spans="7:16" ht="17" x14ac:dyDescent="0.3">
      <c r="G138" s="57"/>
      <c r="H138" s="55" t="s">
        <v>3</v>
      </c>
      <c r="I138" s="56" t="s">
        <v>110</v>
      </c>
      <c r="J138" s="56" t="s">
        <v>111</v>
      </c>
      <c r="K138" s="55" t="s">
        <v>6</v>
      </c>
      <c r="L138" s="56" t="s">
        <v>112</v>
      </c>
      <c r="M138" s="55" t="s">
        <v>113</v>
      </c>
      <c r="N138" s="55" t="s">
        <v>9</v>
      </c>
      <c r="O138" s="55" t="s">
        <v>10</v>
      </c>
      <c r="P138" s="55" t="s">
        <v>11</v>
      </c>
    </row>
    <row r="139" spans="7:16" x14ac:dyDescent="0.3">
      <c r="G139" s="57"/>
      <c r="H139" s="56" t="s">
        <v>123</v>
      </c>
      <c r="I139" s="56" t="s">
        <v>123</v>
      </c>
      <c r="J139" s="56" t="s">
        <v>123</v>
      </c>
      <c r="K139" s="56" t="s">
        <v>123</v>
      </c>
      <c r="L139" s="56" t="s">
        <v>123</v>
      </c>
      <c r="M139" s="56" t="s">
        <v>123</v>
      </c>
      <c r="N139" s="56" t="s">
        <v>123</v>
      </c>
      <c r="O139" s="56" t="s">
        <v>123</v>
      </c>
      <c r="P139" s="56" t="s">
        <v>123</v>
      </c>
    </row>
    <row r="140" spans="7:16" ht="14.5" x14ac:dyDescent="0.3">
      <c r="G140" s="58" t="s">
        <v>115</v>
      </c>
      <c r="H140" s="61">
        <f>H129/H$136</f>
        <v>0.1308561138194945</v>
      </c>
      <c r="I140" s="61">
        <f t="shared" ref="I140:M140" si="1">I129/I$136</f>
        <v>0.20713287421792584</v>
      </c>
      <c r="J140" s="61">
        <f t="shared" si="1"/>
        <v>0.42231672621290672</v>
      </c>
      <c r="K140" s="61">
        <f t="shared" si="1"/>
        <v>0.83171262318512407</v>
      </c>
      <c r="L140" s="61">
        <f t="shared" si="1"/>
        <v>0.46882441358009014</v>
      </c>
      <c r="M140" s="61">
        <f t="shared" si="1"/>
        <v>0.30921670738919865</v>
      </c>
      <c r="N140" s="61">
        <f>N129/N$136</f>
        <v>0.34938606523811433</v>
      </c>
      <c r="O140" s="61">
        <f t="shared" ref="O140:P140" si="2">O129/O$136</f>
        <v>0.73732487327306417</v>
      </c>
      <c r="P140" s="61">
        <f t="shared" si="2"/>
        <v>0.50125994838879051</v>
      </c>
    </row>
    <row r="141" spans="7:16" ht="14.5" x14ac:dyDescent="0.3">
      <c r="G141" s="14" t="s">
        <v>116</v>
      </c>
      <c r="H141" s="61">
        <f t="shared" ref="H141:P146" si="3">H130/H$136</f>
        <v>2.4788720181790524E-2</v>
      </c>
      <c r="I141" s="61">
        <f t="shared" si="3"/>
        <v>5.451466644056429E-2</v>
      </c>
      <c r="J141" s="61">
        <f t="shared" si="3"/>
        <v>0.11202697528027232</v>
      </c>
      <c r="K141" s="61">
        <f t="shared" si="3"/>
        <v>8.7143899117618951E-4</v>
      </c>
      <c r="L141" s="61">
        <f t="shared" si="3"/>
        <v>0.26323534356353478</v>
      </c>
      <c r="M141" s="61">
        <f t="shared" si="3"/>
        <v>0.23110108267253032</v>
      </c>
      <c r="N141" s="61">
        <f t="shared" si="3"/>
        <v>0.26823069579892789</v>
      </c>
      <c r="O141" s="61">
        <f t="shared" si="3"/>
        <v>0.24553552159502379</v>
      </c>
      <c r="P141" s="61">
        <f t="shared" si="3"/>
        <v>0.46396301815491892</v>
      </c>
    </row>
    <row r="142" spans="7:16" ht="14.5" x14ac:dyDescent="0.3">
      <c r="G142" s="14" t="s">
        <v>117</v>
      </c>
      <c r="H142" s="61">
        <f t="shared" si="3"/>
        <v>1.8300374354013386E-2</v>
      </c>
      <c r="I142" s="61">
        <f t="shared" si="3"/>
        <v>4.4649158616320642E-2</v>
      </c>
      <c r="J142" s="61">
        <f t="shared" si="3"/>
        <v>9.8042455561132127E-2</v>
      </c>
      <c r="K142" s="61">
        <f t="shared" si="3"/>
        <v>0.13965511652992196</v>
      </c>
      <c r="L142" s="61">
        <f t="shared" si="3"/>
        <v>0.21155637322955465</v>
      </c>
      <c r="M142" s="61">
        <f t="shared" si="3"/>
        <v>8.8603074948454645E-3</v>
      </c>
      <c r="N142" s="61">
        <f t="shared" si="3"/>
        <v>1.1083441983387357E-2</v>
      </c>
      <c r="O142" s="61">
        <f t="shared" si="3"/>
        <v>9.2380927831264368E-3</v>
      </c>
      <c r="P142" s="61">
        <f t="shared" si="3"/>
        <v>0</v>
      </c>
    </row>
    <row r="143" spans="7:16" ht="14.5" x14ac:dyDescent="0.3">
      <c r="G143" s="14" t="s">
        <v>118</v>
      </c>
      <c r="H143" s="61">
        <f t="shared" si="3"/>
        <v>1.2739602964437605E-2</v>
      </c>
      <c r="I143" s="61">
        <f t="shared" si="3"/>
        <v>2.948555705479226E-2</v>
      </c>
      <c r="J143" s="61">
        <f t="shared" si="3"/>
        <v>5.4329766586599867E-2</v>
      </c>
      <c r="K143" s="61">
        <f t="shared" si="3"/>
        <v>8.1944320583802327E-3</v>
      </c>
      <c r="L143" s="61">
        <f t="shared" si="3"/>
        <v>6.6289627287810498E-3</v>
      </c>
      <c r="M143" s="61">
        <f t="shared" si="3"/>
        <v>0.23415285721278911</v>
      </c>
      <c r="N143" s="61">
        <f t="shared" si="3"/>
        <v>0.27420254566823665</v>
      </c>
      <c r="O143" s="61">
        <f t="shared" si="3"/>
        <v>1.5924249807362852E-3</v>
      </c>
      <c r="P143" s="61">
        <f t="shared" si="3"/>
        <v>0</v>
      </c>
    </row>
    <row r="144" spans="7:16" ht="14.5" x14ac:dyDescent="0.3">
      <c r="G144" s="14" t="s">
        <v>119</v>
      </c>
      <c r="H144" s="61">
        <f t="shared" si="3"/>
        <v>0.80670547515500379</v>
      </c>
      <c r="I144" s="61">
        <f t="shared" si="3"/>
        <v>0.65238959489985926</v>
      </c>
      <c r="J144" s="61">
        <f t="shared" si="3"/>
        <v>0.28495791921939628</v>
      </c>
      <c r="K144" s="61">
        <f t="shared" si="3"/>
        <v>0</v>
      </c>
      <c r="L144" s="61">
        <f t="shared" si="3"/>
        <v>0</v>
      </c>
      <c r="M144" s="61">
        <f t="shared" si="3"/>
        <v>7.5348359739121545E-2</v>
      </c>
      <c r="N144" s="61">
        <f t="shared" si="3"/>
        <v>9.4134998718288107E-2</v>
      </c>
      <c r="O144" s="61">
        <f t="shared" si="3"/>
        <v>0</v>
      </c>
      <c r="P144" s="61">
        <f t="shared" si="3"/>
        <v>0</v>
      </c>
    </row>
    <row r="145" spans="7:16" ht="14.5" x14ac:dyDescent="0.3">
      <c r="G145" s="14" t="s">
        <v>120</v>
      </c>
      <c r="H145" s="61">
        <f t="shared" si="3"/>
        <v>1.910050381658398E-4</v>
      </c>
      <c r="I145" s="61">
        <f t="shared" si="3"/>
        <v>4.5744054580764418E-4</v>
      </c>
      <c r="J145" s="61">
        <f t="shared" si="3"/>
        <v>1.1455702741063594E-3</v>
      </c>
      <c r="K145" s="61">
        <f t="shared" si="3"/>
        <v>6.2556501870636807E-6</v>
      </c>
      <c r="L145" s="61">
        <f t="shared" si="3"/>
        <v>9.9085583604865827E-5</v>
      </c>
      <c r="M145" s="61">
        <f t="shared" si="3"/>
        <v>7.0910862508324267E-5</v>
      </c>
      <c r="N145" s="61">
        <f t="shared" si="3"/>
        <v>6.7041271039539076E-5</v>
      </c>
      <c r="O145" s="61">
        <f t="shared" si="3"/>
        <v>2.1992705098951339E-4</v>
      </c>
      <c r="P145" s="61">
        <f t="shared" si="3"/>
        <v>0</v>
      </c>
    </row>
    <row r="146" spans="7:16" ht="14.5" x14ac:dyDescent="0.3">
      <c r="G146" s="58" t="s">
        <v>121</v>
      </c>
      <c r="H146" s="61">
        <f t="shared" si="3"/>
        <v>6.418708487094445E-3</v>
      </c>
      <c r="I146" s="61">
        <f t="shared" si="3"/>
        <v>1.1370708224729992E-2</v>
      </c>
      <c r="J146" s="61">
        <f t="shared" si="3"/>
        <v>2.7180586865586328E-2</v>
      </c>
      <c r="K146" s="61">
        <f t="shared" si="3"/>
        <v>1.956013358521044E-2</v>
      </c>
      <c r="L146" s="61">
        <f t="shared" si="3"/>
        <v>4.9655821314434453E-2</v>
      </c>
      <c r="M146" s="61">
        <f t="shared" si="3"/>
        <v>0.14124977462900656</v>
      </c>
      <c r="N146" s="61">
        <f t="shared" si="3"/>
        <v>2.8952113220061795E-3</v>
      </c>
      <c r="O146" s="61">
        <f t="shared" si="3"/>
        <v>6.0891603170598E-3</v>
      </c>
      <c r="P146" s="61">
        <f t="shared" si="3"/>
        <v>3.4777033456290643E-2</v>
      </c>
    </row>
    <row r="147" spans="7:16" ht="14.5" x14ac:dyDescent="0.3">
      <c r="G147" s="60" t="s">
        <v>122</v>
      </c>
      <c r="H147" s="61">
        <f>SUM(H140:H146)</f>
        <v>1</v>
      </c>
      <c r="I147" s="61">
        <f t="shared" ref="I147:M147" si="4">SUM(I140:I146)</f>
        <v>0.99999999999999989</v>
      </c>
      <c r="J147" s="61">
        <f t="shared" si="4"/>
        <v>0.99999999999999989</v>
      </c>
      <c r="K147" s="61">
        <f t="shared" si="4"/>
        <v>0.99999999999999989</v>
      </c>
      <c r="L147" s="61">
        <f t="shared" si="4"/>
        <v>0.99999999999999989</v>
      </c>
      <c r="M147" s="61">
        <f t="shared" si="4"/>
        <v>1</v>
      </c>
      <c r="N147" s="61">
        <f>SUM(N140:N146)</f>
        <v>1</v>
      </c>
      <c r="O147" s="61">
        <f t="shared" ref="O147:P147" si="5">SUM(O140:O146)</f>
        <v>1</v>
      </c>
      <c r="P147" s="61">
        <f t="shared" si="5"/>
        <v>1</v>
      </c>
    </row>
  </sheetData>
  <mergeCells count="9">
    <mergeCell ref="S3:T3"/>
    <mergeCell ref="U3:V3"/>
    <mergeCell ref="W3:X3"/>
    <mergeCell ref="G3:H3"/>
    <mergeCell ref="I3:J3"/>
    <mergeCell ref="K3:L3"/>
    <mergeCell ref="M3:N3"/>
    <mergeCell ref="O3:P3"/>
    <mergeCell ref="Q3:R3"/>
  </mergeCells>
  <phoneticPr fontId="3" type="noConversion"/>
  <dataValidations count="1">
    <dataValidation allowBlank="1" showInputMessage="1" showErrorMessage="1" sqref="A1" xr:uid="{386EC6B6-285C-41AD-945F-7BE604543412}"/>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高雄市</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2025-10-30T07:22:30Z</dcterms:created>
  <dcterms:modified xsi:type="dcterms:W3CDTF">2025-10-30T07:22:30Z</dcterms:modified>
</cp:coreProperties>
</file>